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firstSheet="4" activeTab="4"/>
  </bookViews>
  <sheets>
    <sheet name="L&amp;G" sheetId="1" state="hidden" r:id="rId1"/>
    <sheet name="City Dev" sheetId="2" state="hidden" r:id="rId2"/>
    <sheet name="CHD" sheetId="3" state="hidden" r:id="rId3"/>
    <sheet name="Corp Ass" sheetId="4" state="hidden" r:id="rId4"/>
    <sheet name="GENERAL LICENSING" sheetId="5" r:id="rId5"/>
    <sheet name="Leisure" sheetId="6" state="hidden" r:id="rId6"/>
    <sheet name="Direct Serv" sheetId="7" state="hidden" r:id="rId7"/>
    <sheet name="HRA" sheetId="8" state="hidden" r:id="rId8"/>
  </sheets>
  <definedNames>
    <definedName name="_xlnm.Print_Area" localSheetId="2">'CHD'!$A$1:$F$31</definedName>
    <definedName name="_xlnm.Print_Area" localSheetId="1">'City Dev'!$A$1:$E$377</definedName>
    <definedName name="_xlnm.Print_Area" localSheetId="3">'Corp Ass'!$A$1:$H$51</definedName>
    <definedName name="_xlnm.Print_Area" localSheetId="6">'Direct Serv'!$A$1:$E$336</definedName>
    <definedName name="_xlnm.Print_Area" localSheetId="4">'GENERAL LICENSING'!$A$1:$E$116</definedName>
    <definedName name="_xlnm.Print_Area" localSheetId="7">'HRA'!$A$1:$F$33</definedName>
    <definedName name="_xlnm.Print_Area" localSheetId="0">'L&amp;G'!$A$1:$E$43</definedName>
    <definedName name="_xlnm.Print_Area" localSheetId="5">'Leisure'!$A$1:$E$326</definedName>
    <definedName name="_xlnm.Print_Titles" localSheetId="1">'City Dev'!$3:$7</definedName>
    <definedName name="_xlnm.Print_Titles" localSheetId="6">'Direct Serv'!$4:$8</definedName>
    <definedName name="_xlnm.Print_Titles" localSheetId="4">'GENERAL LICENSING'!$3:$5</definedName>
    <definedName name="_xlnm.Print_Titles" localSheetId="5">'Leisure'!$4:$8</definedName>
    <definedName name="Z_6FB4076B_FC0A_40FB_96F5_6C63A31404AF_.wvu.Rows" localSheetId="0" hidden="1">'L&amp;G'!$30:$30</definedName>
  </definedNames>
  <calcPr fullCalcOnLoad="1"/>
</workbook>
</file>

<file path=xl/sharedStrings.xml><?xml version="1.0" encoding="utf-8"?>
<sst xmlns="http://schemas.openxmlformats.org/spreadsheetml/2006/main" count="1257" uniqueCount="692">
  <si>
    <r>
      <t xml:space="preserve">Application for a New Planning Permission to replace an Extant Planning Permission. </t>
    </r>
    <r>
      <rPr>
        <sz val="12"/>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</si>
  <si>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r>
      <t xml:space="preserve">Numbering of new developments </t>
    </r>
    <r>
      <rPr>
        <b/>
        <i/>
        <sz val="12"/>
        <rFont val="Arial"/>
        <family val="2"/>
      </rPr>
      <t>(including sub-division of existing properties)</t>
    </r>
  </si>
  <si>
    <r>
      <t xml:space="preserve">Plus </t>
    </r>
    <r>
      <rPr>
        <i/>
        <sz val="12"/>
        <rFont val="Arial"/>
        <family val="2"/>
      </rPr>
      <t>(if required)</t>
    </r>
  </si>
  <si>
    <r>
      <t>New building name (</t>
    </r>
    <r>
      <rPr>
        <i/>
        <sz val="12"/>
        <rFont val="Arial"/>
        <family val="2"/>
      </rPr>
      <t>eg for blocks of flats / offices</t>
    </r>
    <r>
      <rPr>
        <sz val="12"/>
        <rFont val="Arial"/>
        <family val="2"/>
      </rPr>
      <t>)</t>
    </r>
  </si>
  <si>
    <r>
      <t>ALL THE FOLLOWING ACTIVITIES</t>
    </r>
    <r>
      <rPr>
        <b/>
        <strike/>
        <sz val="12"/>
        <color indexed="10"/>
        <rFont val="Arial"/>
        <family val="2"/>
      </rPr>
      <t xml:space="preserve"> </t>
    </r>
    <r>
      <rPr>
        <b/>
        <sz val="12"/>
        <rFont val="Arial"/>
        <family val="2"/>
      </rPr>
      <t xml:space="preserve"> ARE INCLUSIVE TO ACTIVE AND AQUA SLICE AND CHOICE MEMBERSHIP CARD HOLDERS </t>
    </r>
  </si>
  <si>
    <r>
      <t>ALL THE FOLLOWING ACTIVITIES</t>
    </r>
    <r>
      <rPr>
        <b/>
        <strike/>
        <sz val="12"/>
        <color indexed="10"/>
        <rFont val="Arial"/>
        <family val="2"/>
      </rPr>
      <t xml:space="preserve"> </t>
    </r>
    <r>
      <rPr>
        <b/>
        <sz val="12"/>
        <rFont val="Arial"/>
        <family val="2"/>
      </rPr>
      <t xml:space="preserve"> ARE INCLUSIVE TO ACTIVE SLICE AND CHOICE MEMBERSHIP CARD HOLDERS</t>
    </r>
  </si>
  <si>
    <r>
      <t>Note:</t>
    </r>
    <r>
      <rPr>
        <sz val="12"/>
        <rFont val="Arial"/>
        <family val="2"/>
      </rPr>
      <t xml:space="preserve"> permits will be sold in blocks of 4 weeks minimum</t>
    </r>
  </si>
  <si>
    <t>Legal Services</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</si>
  <si>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</si>
  <si>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</si>
  <si>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</si>
  <si>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</si>
  <si>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</si>
  <si>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</si>
  <si>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</si>
  <si>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</si>
  <si>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</si>
  <si>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</si>
  <si>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</si>
  <si>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</si>
  <si>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</si>
  <si>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</si>
  <si>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</si>
  <si>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</si>
  <si>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</si>
  <si>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</si>
  <si>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</si>
  <si>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</si>
  <si>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</si>
  <si>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</si>
  <si>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</si>
  <si>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</si>
  <si>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</si>
  <si>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Sheltered Guest Room Hire per night - Star Rate 3</t>
  </si>
  <si>
    <t>Standard rated &amp; exclusive of VAT</t>
  </si>
  <si>
    <t>Garage Rents (Non Council Tenants Only)</t>
  </si>
  <si>
    <t>Parking Space (Non Council Tenants Only)</t>
  </si>
  <si>
    <t>ASSA Key</t>
  </si>
  <si>
    <t>Controlled Entry Key Fob</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</si>
  <si>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</si>
  <si>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</si>
  <si>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</si>
  <si>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</si>
  <si>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</si>
  <si>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</si>
  <si>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</si>
  <si>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</si>
  <si>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</si>
  <si>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</si>
  <si>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</si>
  <si>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</si>
  <si>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</si>
  <si>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</si>
  <si>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</si>
  <si>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</si>
  <si>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</si>
  <si>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</si>
  <si>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</si>
  <si>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</si>
  <si>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</si>
  <si>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</si>
  <si>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</si>
  <si>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</si>
  <si>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</si>
  <si>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</si>
  <si>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</si>
  <si>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Community Housing &amp; Development Fees &amp; Charges 2012/13</t>
  </si>
  <si>
    <t>Housing Revenue Account Fees &amp; Charges 2012/13</t>
  </si>
  <si>
    <t>City Development Fees &amp; Charges 2012/13</t>
  </si>
  <si>
    <t>Planning</t>
  </si>
  <si>
    <t>By Post</t>
  </si>
  <si>
    <t>Via emial</t>
  </si>
  <si>
    <t>Planning - Other charges</t>
  </si>
  <si>
    <t>Land Charges</t>
  </si>
  <si>
    <t>Building Control</t>
  </si>
  <si>
    <t>Corporate Assets Fees &amp; Charges 2012/13</t>
  </si>
  <si>
    <t>City Leisure Fees &amp; Charges 2012/13</t>
  </si>
  <si>
    <t>Direct Services Fees &amp; Charges 2012/13</t>
  </si>
  <si>
    <t>Law &amp; Governance Fees &amp; Charges 2012/13</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</si>
  <si>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</si>
  <si>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</si>
  <si>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</si>
  <si>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</si>
  <si>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</si>
  <si>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</si>
  <si>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</si>
  <si>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</si>
  <si>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</si>
  <si>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</si>
  <si>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</si>
  <si>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</si>
  <si>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</si>
  <si>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</si>
  <si>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</si>
  <si>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</si>
  <si>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</si>
  <si>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t>Any Other</t>
  </si>
  <si>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</si>
  <si>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</si>
  <si>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</si>
  <si>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</si>
  <si>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</si>
  <si>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</si>
  <si>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</si>
  <si>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</si>
  <si>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</si>
  <si>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</si>
  <si>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</si>
  <si>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</si>
  <si>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</si>
  <si>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</si>
  <si>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</si>
  <si>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</si>
  <si>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</si>
  <si>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</si>
  <si>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</si>
  <si>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</si>
  <si>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</si>
  <si>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</si>
  <si>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</si>
  <si>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</si>
  <si>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</si>
  <si>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</si>
  <si>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</si>
  <si>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</si>
  <si>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</si>
  <si>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</si>
  <si>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</si>
  <si>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</si>
  <si>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</si>
  <si>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</si>
  <si>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</si>
  <si>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</si>
  <si>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</si>
  <si>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</si>
  <si>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</si>
  <si>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</si>
  <si>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</si>
  <si>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</si>
  <si>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</si>
  <si>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Commercial</t>
  </si>
  <si>
    <t>Local groups/residents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</si>
  <si>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</si>
  <si>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</si>
  <si>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</si>
  <si>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</si>
  <si>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</si>
  <si>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</si>
  <si>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</si>
  <si>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</si>
  <si>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</si>
  <si>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</si>
  <si>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</si>
  <si>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</si>
  <si>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</si>
  <si>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</si>
  <si>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</si>
  <si>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Local Land Charges</t>
  </si>
  <si>
    <t>LLC1 Additional Parcel</t>
  </si>
  <si>
    <t>CON29R Additional Parcel</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</si>
  <si>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</si>
  <si>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</si>
  <si>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</si>
  <si>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</si>
  <si>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</si>
  <si>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</si>
  <si>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</si>
  <si>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</si>
  <si>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</si>
  <si>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</si>
  <si>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</si>
  <si>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</si>
  <si>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</si>
  <si>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</si>
  <si>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</si>
  <si>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</si>
  <si>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</si>
  <si>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</si>
  <si>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</si>
  <si>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</si>
  <si>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</si>
  <si>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</si>
  <si>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</si>
  <si>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</si>
  <si>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</si>
  <si>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</si>
  <si>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</si>
  <si>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</si>
  <si>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</si>
  <si>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</si>
  <si>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</si>
  <si>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</si>
  <si>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</si>
  <si>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</si>
  <si>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</si>
  <si>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</si>
  <si>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</si>
  <si>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</si>
  <si>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</si>
  <si>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</si>
  <si>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</si>
  <si>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</si>
  <si>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</si>
  <si>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</si>
  <si>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</si>
  <si>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</si>
  <si>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</si>
  <si>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</si>
  <si>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LLC1 form (Postal)</t>
  </si>
  <si>
    <t>LLC1 form (E-mail)</t>
  </si>
  <si>
    <t>CON29R form (Postal)</t>
  </si>
  <si>
    <t>Combined LLC1 + CON29R (Postal)</t>
  </si>
  <si>
    <t>CON29R form (E-mail)</t>
  </si>
  <si>
    <t>Combined LLC1 + CON29R (E-mail)</t>
  </si>
  <si>
    <t>LLC1 form (NLIS or TM) (NLIS or TM)</t>
  </si>
  <si>
    <t>CON29R form (NLIS or TM)</t>
  </si>
  <si>
    <t>Combined LLC1 + CON29R (NLIS or TM)</t>
  </si>
  <si>
    <t>New to Schedule</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</si>
  <si>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</si>
  <si>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</si>
  <si>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</si>
  <si>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</si>
  <si>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</si>
  <si>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</si>
  <si>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</si>
  <si>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</si>
  <si>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</si>
  <si>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</si>
  <si>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</si>
  <si>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</si>
  <si>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</si>
  <si>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</si>
  <si>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</si>
  <si>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</si>
  <si>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</si>
  <si>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</si>
  <si>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</si>
  <si>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</si>
  <si>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</si>
  <si>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</si>
  <si>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</si>
  <si>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</si>
  <si>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</si>
  <si>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</si>
  <si>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</si>
  <si>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</si>
  <si>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</si>
  <si>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</si>
  <si>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</si>
  <si>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</si>
  <si>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</si>
  <si>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</si>
  <si>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</si>
  <si>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</si>
  <si>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</si>
  <si>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</si>
  <si>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</si>
  <si>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</si>
  <si>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</si>
  <si>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</si>
  <si>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</si>
  <si>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</si>
  <si>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</si>
  <si>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</si>
  <si>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</si>
  <si>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</si>
  <si>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</si>
  <si>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</si>
  <si>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</si>
  <si>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</si>
  <si>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</si>
  <si>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</si>
  <si>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</si>
  <si>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</si>
  <si>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</si>
  <si>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</si>
  <si>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</si>
  <si>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</si>
  <si>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</si>
  <si>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</si>
  <si>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</si>
  <si>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</si>
  <si>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</si>
  <si>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</si>
  <si>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</si>
  <si>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</si>
  <si>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</si>
  <si>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</si>
  <si>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</si>
  <si>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</si>
  <si>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</si>
  <si>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</si>
  <si>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</si>
  <si>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Local Development Framework Proposals Map</t>
  </si>
  <si>
    <t>Oxford Core Strategy 2026</t>
  </si>
  <si>
    <t>Oxford Local Plan 2001-2016</t>
  </si>
  <si>
    <t xml:space="preserve">75.00 (Oxford residents 50.00) </t>
  </si>
  <si>
    <t>West End Area Action Plan 2007-2016</t>
  </si>
  <si>
    <t>Adopted Supplementary Planning Documents</t>
  </si>
  <si>
    <t>1 plot</t>
  </si>
  <si>
    <t>2 plots</t>
  </si>
  <si>
    <t>3 plots</t>
  </si>
  <si>
    <t>4 - 20 plots</t>
  </si>
  <si>
    <t>21- 50 plots</t>
  </si>
  <si>
    <t>50+ plots</t>
  </si>
  <si>
    <t>Please enquire</t>
  </si>
  <si>
    <t>Note: properties will only be named if they are on a street where no numbers have been issued.  Charges will be as above.</t>
  </si>
  <si>
    <t>New street name</t>
  </si>
  <si>
    <t>Changes to new addresses caused by changes to development after issue of numbering scheme.</t>
  </si>
  <si>
    <t>Reissue of address following demolition and reconstruction</t>
  </si>
  <si>
    <t>Change of house name</t>
  </si>
  <si>
    <t>Addition of house name to numbered property</t>
  </si>
  <si>
    <t>Street renaming at the request of the owners</t>
  </si>
  <si>
    <t>Street Naming and Numbering Charges</t>
  </si>
  <si>
    <t>60.00 plus 15.00 per plot</t>
  </si>
  <si>
    <t>155.00 plus 10.00 per plot</t>
  </si>
  <si>
    <t>5.00 per plot</t>
  </si>
  <si>
    <t>250.00 plus 20.00 per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</si>
  <si>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</si>
  <si>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</si>
  <si>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</si>
  <si>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</si>
  <si>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</si>
  <si>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</si>
  <si>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</si>
  <si>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</si>
  <si>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</si>
  <si>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</si>
  <si>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Licensing Act 2003</t>
  </si>
  <si>
    <t>Application fee</t>
  </si>
  <si>
    <t>Annual fee</t>
  </si>
  <si>
    <t>Personal License</t>
  </si>
  <si>
    <t>Transfer of Premises Licence</t>
  </si>
  <si>
    <t xml:space="preserve">Change of address </t>
  </si>
  <si>
    <t>Copy of licence</t>
  </si>
  <si>
    <t>Temporary Event Notice</t>
  </si>
  <si>
    <t>Provisional Statement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</si>
  <si>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</si>
  <si>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</si>
  <si>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</si>
  <si>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</si>
  <si>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</si>
  <si>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</si>
  <si>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</si>
  <si>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</si>
  <si>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All works undertaken for third parties</t>
  </si>
  <si>
    <t>Costed at value of of time spend based on an hourly rate to be decided by the Head of Leisure</t>
  </si>
  <si>
    <t>ALL THE FOLLOWING ACTIVITIES ARE INCLUSIVE TO CHOICE MEMBERSHIP CARD HOLDERS</t>
  </si>
  <si>
    <t>Trade Recycling collection - Minimum</t>
  </si>
  <si>
    <t>Beginner Induction–  1 Hr Cardio 1 Hr Resistance (Free)</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</si>
  <si>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</si>
  <si>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</si>
  <si>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</si>
  <si>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</si>
  <si>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</si>
  <si>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</si>
  <si>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</si>
  <si>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</si>
  <si>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</si>
  <si>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</si>
  <si>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</si>
  <si>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</si>
  <si>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</si>
  <si>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</si>
  <si>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</si>
  <si>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</si>
  <si>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</si>
  <si>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</si>
  <si>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</si>
  <si>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</si>
  <si>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</si>
  <si>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</si>
  <si>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</si>
  <si>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</si>
  <si>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</si>
  <si>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</si>
  <si>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</si>
  <si>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</si>
  <si>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</si>
  <si>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</si>
  <si>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</si>
  <si>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</si>
  <si>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</si>
  <si>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</si>
  <si>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</si>
  <si>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</si>
  <si>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</si>
  <si>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</si>
  <si>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</si>
  <si>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</si>
  <si>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</si>
  <si>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</si>
  <si>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</si>
  <si>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</si>
  <si>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</si>
  <si>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</si>
  <si>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</si>
  <si>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Standard rated &amp; inclusive of VAT</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</si>
  <si>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</si>
  <si>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</si>
  <si>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</si>
  <si>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</si>
  <si>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</si>
  <si>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</si>
  <si>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</si>
  <si>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</si>
  <si>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</si>
  <si>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</si>
  <si>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</si>
  <si>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</si>
  <si>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</si>
  <si>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</si>
  <si>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</si>
  <si>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</si>
  <si>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</si>
  <si>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</si>
  <si>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</si>
  <si>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</si>
  <si>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</si>
  <si>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</si>
  <si>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</si>
  <si>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</si>
  <si>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</si>
  <si>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</si>
  <si>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</si>
  <si>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</si>
  <si>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</si>
  <si>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</si>
  <si>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</si>
  <si>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</si>
  <si>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</si>
  <si>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</si>
  <si>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</si>
  <si>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</si>
  <si>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</si>
  <si>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</si>
  <si>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</si>
  <si>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</si>
  <si>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</si>
  <si>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</si>
  <si>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</si>
  <si>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</si>
  <si>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</si>
  <si>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</si>
  <si>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</si>
  <si>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</si>
  <si>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</si>
  <si>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</si>
  <si>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</si>
  <si>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</si>
  <si>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</si>
  <si>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</si>
  <si>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</si>
  <si>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</si>
  <si>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</si>
  <si>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</si>
  <si>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</si>
  <si>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</si>
  <si>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</si>
  <si>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</si>
  <si>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</si>
  <si>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</si>
  <si>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</si>
  <si>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</si>
  <si>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</si>
  <si>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</si>
  <si>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</si>
  <si>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</si>
  <si>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</si>
  <si>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</si>
  <si>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</si>
  <si>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</si>
  <si>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</si>
  <si>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</si>
  <si>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</si>
  <si>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</si>
  <si>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</si>
  <si>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</si>
  <si>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</si>
  <si>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</si>
  <si>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</si>
  <si>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</si>
  <si>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</si>
  <si>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</si>
  <si>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</si>
  <si>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</si>
  <si>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</si>
  <si>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</si>
  <si>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</si>
  <si>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</si>
  <si>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</si>
  <si>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</si>
  <si>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</si>
  <si>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</si>
  <si>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</si>
  <si>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</si>
  <si>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</si>
  <si>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</si>
  <si>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</si>
  <si>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</si>
  <si>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</si>
  <si>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</si>
  <si>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</si>
  <si>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</si>
  <si>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</si>
  <si>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</si>
  <si>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</si>
  <si>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</si>
  <si>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</si>
  <si>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</si>
  <si>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</si>
  <si>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</si>
  <si>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</si>
  <si>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</si>
  <si>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</si>
  <si>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</si>
  <si>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</si>
  <si>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</si>
  <si>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</si>
  <si>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</si>
  <si>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</si>
  <si>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</si>
  <si>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</si>
  <si>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</si>
  <si>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</si>
  <si>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</si>
  <si>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</si>
  <si>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</si>
  <si>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</si>
  <si>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</si>
  <si>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</si>
  <si>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</si>
  <si>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</si>
  <si>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</si>
  <si>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</si>
  <si>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</si>
  <si>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</si>
  <si>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</si>
  <si>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</si>
  <si>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</si>
  <si>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</si>
  <si>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</si>
  <si>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</si>
  <si>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</si>
  <si>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</si>
  <si>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</si>
  <si>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</si>
  <si>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</si>
  <si>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</si>
  <si>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</si>
  <si>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</si>
  <si>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</si>
  <si>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</si>
  <si>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</si>
  <si>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</si>
  <si>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</si>
  <si>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</si>
  <si>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</si>
  <si>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</si>
  <si>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</si>
  <si>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</si>
  <si>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</si>
  <si>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</si>
  <si>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</si>
  <si>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</si>
  <si>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</si>
  <si>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</si>
  <si>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</si>
  <si>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</si>
  <si>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</si>
  <si>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</si>
  <si>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</si>
  <si>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</si>
  <si>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</si>
  <si>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</si>
  <si>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</si>
  <si>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</si>
  <si>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</si>
  <si>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</si>
  <si>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</si>
  <si>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</si>
  <si>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</si>
  <si>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</si>
  <si>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</si>
  <si>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</si>
  <si>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</si>
  <si>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</si>
  <si>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</si>
  <si>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</si>
  <si>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</si>
  <si>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</si>
  <si>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</si>
  <si>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</si>
  <si>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</si>
  <si>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</si>
  <si>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</si>
  <si>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</si>
  <si>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</si>
  <si>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</si>
  <si>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</si>
  <si>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</si>
  <si>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</si>
  <si>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</si>
  <si>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</si>
  <si>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</si>
  <si>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</si>
  <si>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</si>
  <si>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</si>
  <si>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</si>
  <si>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</si>
  <si>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</si>
  <si>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</si>
  <si>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</si>
  <si>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</si>
  <si>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</si>
  <si>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</si>
  <si>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</si>
  <si>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</si>
  <si>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</si>
  <si>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</si>
  <si>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</si>
  <si>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</si>
  <si>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</si>
  <si>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</si>
  <si>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</si>
  <si>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</si>
  <si>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</si>
  <si>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</si>
  <si>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</si>
  <si>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</si>
  <si>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</si>
  <si>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</si>
  <si>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</si>
  <si>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</si>
  <si>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</si>
  <si>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</si>
  <si>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</si>
  <si>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</si>
  <si>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</si>
  <si>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</si>
  <si>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</si>
  <si>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</si>
  <si>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</si>
  <si>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</si>
  <si>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</si>
  <si>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</si>
  <si>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</si>
  <si>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</si>
  <si>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</si>
  <si>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</si>
  <si>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</si>
  <si>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</si>
  <si>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</si>
  <si>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</si>
  <si>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</si>
  <si>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</si>
  <si>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</si>
  <si>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</si>
  <si>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</si>
  <si>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Copies of legal documents</t>
  </si>
  <si>
    <t>plus 10p per page</t>
  </si>
  <si>
    <t>Costs recovered from 3rd parties in legal transactions</t>
  </si>
  <si>
    <t>Value of time spent based on hourly rate or fixed fee decided by Head of Law and  Governance</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</si>
  <si>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</si>
  <si>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</si>
  <si>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</si>
  <si>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</si>
  <si>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</si>
  <si>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</si>
  <si>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</si>
  <si>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</si>
  <si>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</si>
  <si>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</si>
  <si>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No charge</t>
  </si>
  <si>
    <t>Certificates of Registration</t>
  </si>
  <si>
    <t>Executive Support</t>
  </si>
  <si>
    <t>St Giles Fair Tolls</t>
  </si>
  <si>
    <t xml:space="preserve">Charge </t>
  </si>
  <si>
    <t>Increase/</t>
  </si>
  <si>
    <t>(Decrease)</t>
  </si>
  <si>
    <t>Fees &amp; Charges Overview</t>
  </si>
  <si>
    <r>
      <t xml:space="preserve">15. All other advertisements, </t>
    </r>
    <r>
      <rPr>
        <sz val="12"/>
        <rFont val="Arial"/>
        <family val="2"/>
      </rPr>
      <t>e.g. banners</t>
    </r>
  </si>
  <si>
    <r>
      <t xml:space="preserve">16. Any other operation </t>
    </r>
    <r>
      <rPr>
        <sz val="12"/>
        <rFont val="Arial"/>
        <family val="2"/>
      </rPr>
      <t>not within any of above categories - charge per 0.1 hectare</t>
    </r>
  </si>
  <si>
    <t>2013/14</t>
  </si>
  <si>
    <t>Charge</t>
  </si>
  <si>
    <t>COMMENT</t>
  </si>
  <si>
    <t>Fee set by statute</t>
  </si>
  <si>
    <t>fee already at maximum level permitted</t>
  </si>
  <si>
    <t>Fees &amp; Charges 2013/14</t>
  </si>
  <si>
    <t>Licensing &amp; Gambling Acts Committee</t>
  </si>
  <si>
    <t>inflationnary rise to ensure full cost recovery for delivering service.</t>
  </si>
  <si>
    <t>inflationnary rise up to maximum fee permitted to ensure full cost recovery for delivering service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</si>
</sst>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34">
    <font>
      <sz val="10"/>
      <name val="Arial"/>
      <family val="0"/>
    </font>
    <font>
      <sz val="8"/>
      <name val="Arial"/>
      <family val="0"/>
    </font>
    <font>
      <b/>
      <u val="single"/>
      <sz val="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b/>
      <u val="double"/>
      <sz val="12"/>
      <name val="Arial"/>
      <family val="2"/>
    </font>
    <font>
      <b/>
      <i/>
      <sz val="12"/>
      <name val="Arial"/>
      <family val="2"/>
    </font>
    <font>
      <sz val="12"/>
      <color indexed="8"/>
      <name val="Arial"/>
      <family val="2"/>
    </font>
    <font>
      <i/>
      <sz val="12"/>
      <name val="Arial"/>
      <family val="2"/>
    </font>
    <font>
      <sz val="12"/>
      <color indexed="12"/>
      <name val="Arial"/>
      <family val="2"/>
    </font>
    <font>
      <sz val="12"/>
      <color indexed="10"/>
      <name val="Arial"/>
      <family val="2"/>
    </font>
    <font>
      <b/>
      <strike/>
      <sz val="12"/>
      <color indexed="10"/>
      <name val="Arial"/>
      <family val="2"/>
    </font>
    <font>
      <b/>
      <sz val="12"/>
      <color indexed="8"/>
      <name val="Arial"/>
      <family val="2"/>
    </font>
    <font>
      <sz val="12"/>
      <color indexed="9"/>
      <name val="Arial"/>
      <family val="2"/>
    </font>
    <font>
      <b/>
      <sz val="12"/>
      <color indexed="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195">
    <xf numFmtId="0" fontId="0" fillId="0" borderId="0" xfId="0" applyAlignment="1">
      <alignment/>
    </xf>
    <xf numFmtId="0" fontId="2" fillId="0" borderId="0" xfId="0" applyFont="1" applyAlignment="1">
      <alignment/>
    </xf>
    <xf numFmtId="0" fontId="3" fillId="0" borderId="0" xfId="0" applyFont="1" applyBorder="1" applyAlignment="1">
      <alignment horizontal="left"/>
    </xf>
    <xf numFmtId="0" fontId="3" fillId="0" borderId="0" xfId="0" applyFont="1" applyBorder="1" applyAlignment="1">
      <alignment/>
    </xf>
    <xf numFmtId="0" fontId="23" fillId="0" borderId="0" xfId="0" applyFont="1" applyBorder="1" applyAlignment="1">
      <alignment/>
    </xf>
    <xf numFmtId="0" fontId="23" fillId="0" borderId="0" xfId="0" applyFont="1" applyBorder="1" applyAlignment="1">
      <alignment/>
    </xf>
    <xf numFmtId="2" fontId="3" fillId="20" borderId="10" xfId="0" applyNumberFormat="1" applyFont="1" applyFill="1" applyBorder="1" applyAlignment="1" quotePrefix="1">
      <alignment horizontal="center"/>
    </xf>
    <xf numFmtId="2" fontId="3" fillId="20" borderId="11" xfId="0" applyNumberFormat="1" applyFont="1" applyFill="1" applyBorder="1" applyAlignment="1" quotePrefix="1">
      <alignment horizontal="center"/>
    </xf>
    <xf numFmtId="173" fontId="3" fillId="20" borderId="10" xfId="0" applyNumberFormat="1" applyFont="1" applyFill="1" applyBorder="1" applyAlignment="1">
      <alignment horizontal="center"/>
    </xf>
    <xf numFmtId="2" fontId="3" fillId="20" borderId="12" xfId="0" applyNumberFormat="1" applyFont="1" applyFill="1" applyBorder="1" applyAlignment="1">
      <alignment horizontal="center"/>
    </xf>
    <xf numFmtId="2" fontId="3" fillId="20" borderId="13" xfId="0" applyNumberFormat="1" applyFont="1" applyFill="1" applyBorder="1" applyAlignment="1">
      <alignment horizontal="center"/>
    </xf>
    <xf numFmtId="173" fontId="3" fillId="20" borderId="12" xfId="0" applyNumberFormat="1" applyFont="1" applyFill="1" applyBorder="1" applyAlignment="1">
      <alignment horizontal="center"/>
    </xf>
    <xf numFmtId="0" fontId="23" fillId="0" borderId="14" xfId="0" applyFont="1" applyBorder="1" applyAlignment="1">
      <alignment/>
    </xf>
    <xf numFmtId="2" fontId="3" fillId="0" borderId="15" xfId="0" applyNumberFormat="1" applyFont="1" applyFill="1" applyBorder="1" applyAlignment="1">
      <alignment horizontal="center"/>
    </xf>
    <xf numFmtId="0" fontId="23" fillId="0" borderId="0" xfId="0" applyFont="1" applyFill="1" applyBorder="1" applyAlignment="1">
      <alignment/>
    </xf>
    <xf numFmtId="173" fontId="23" fillId="0" borderId="15" xfId="0" applyNumberFormat="1" applyFont="1" applyFill="1" applyBorder="1" applyAlignment="1">
      <alignment/>
    </xf>
    <xf numFmtId="0" fontId="23" fillId="0" borderId="16" xfId="0" applyFont="1" applyBorder="1" applyAlignment="1">
      <alignment/>
    </xf>
    <xf numFmtId="2" fontId="3" fillId="0" borderId="0" xfId="0" applyNumberFormat="1" applyFont="1" applyFill="1" applyBorder="1" applyAlignment="1">
      <alignment horizontal="center"/>
    </xf>
    <xf numFmtId="173" fontId="3" fillId="0" borderId="15" xfId="0" applyNumberFormat="1" applyFont="1" applyFill="1" applyBorder="1" applyAlignment="1">
      <alignment horizontal="center"/>
    </xf>
    <xf numFmtId="0" fontId="3" fillId="0" borderId="16" xfId="0" applyFont="1" applyBorder="1" applyAlignment="1">
      <alignment vertical="top"/>
    </xf>
    <xf numFmtId="0" fontId="23" fillId="0" borderId="15" xfId="0" applyFont="1" applyBorder="1" applyAlignment="1">
      <alignment horizontal="center" vertical="top"/>
    </xf>
    <xf numFmtId="0" fontId="23" fillId="0" borderId="15" xfId="0" applyFont="1" applyBorder="1" applyAlignment="1">
      <alignment vertical="top"/>
    </xf>
    <xf numFmtId="0" fontId="23" fillId="0" borderId="0" xfId="0" applyFont="1" applyBorder="1" applyAlignment="1">
      <alignment vertical="top"/>
    </xf>
    <xf numFmtId="0" fontId="23" fillId="0" borderId="16" xfId="0" applyFont="1" applyBorder="1" applyAlignment="1">
      <alignment vertical="top" wrapText="1"/>
    </xf>
    <xf numFmtId="173" fontId="23" fillId="0" borderId="15" xfId="0" applyNumberFormat="1" applyFont="1" applyBorder="1" applyAlignment="1">
      <alignment horizontal="center" vertical="top"/>
    </xf>
    <xf numFmtId="173" fontId="23" fillId="0" borderId="0" xfId="0" applyNumberFormat="1" applyFont="1" applyBorder="1" applyAlignment="1">
      <alignment horizontal="center" vertical="top"/>
    </xf>
    <xf numFmtId="177" fontId="23" fillId="0" borderId="15" xfId="0" applyNumberFormat="1" applyFont="1" applyBorder="1" applyAlignment="1">
      <alignment horizontal="center" vertical="top"/>
    </xf>
    <xf numFmtId="0" fontId="23" fillId="0" borderId="16" xfId="0" applyFont="1" applyBorder="1" applyAlignment="1">
      <alignment vertical="top"/>
    </xf>
    <xf numFmtId="0" fontId="23" fillId="0" borderId="16" xfId="0" applyFont="1" applyFill="1" applyBorder="1" applyAlignment="1">
      <alignment vertical="top" wrapText="1"/>
    </xf>
    <xf numFmtId="173" fontId="23" fillId="0" borderId="15" xfId="0" applyNumberFormat="1" applyFont="1" applyBorder="1" applyAlignment="1">
      <alignment horizontal="center" vertical="top" wrapText="1"/>
    </xf>
    <xf numFmtId="0" fontId="23" fillId="0" borderId="0" xfId="0" applyFont="1" applyBorder="1" applyAlignment="1">
      <alignment vertical="center"/>
    </xf>
    <xf numFmtId="0" fontId="23" fillId="0" borderId="16" xfId="0" applyFont="1" applyFill="1" applyBorder="1" applyAlignment="1">
      <alignment vertical="top"/>
    </xf>
    <xf numFmtId="0" fontId="3" fillId="0" borderId="16" xfId="0" applyFont="1" applyBorder="1" applyAlignment="1">
      <alignment vertical="top" wrapText="1"/>
    </xf>
    <xf numFmtId="0" fontId="23" fillId="0" borderId="17" xfId="0" applyFont="1" applyBorder="1" applyAlignment="1">
      <alignment vertical="top"/>
    </xf>
    <xf numFmtId="173" fontId="23" fillId="0" borderId="12" xfId="0" applyNumberFormat="1" applyFont="1" applyBorder="1" applyAlignment="1">
      <alignment horizontal="center" vertical="top" wrapText="1"/>
    </xf>
    <xf numFmtId="173" fontId="23" fillId="0" borderId="13" xfId="0" applyNumberFormat="1" applyFont="1" applyBorder="1" applyAlignment="1">
      <alignment horizontal="center" vertical="top"/>
    </xf>
    <xf numFmtId="177" fontId="23" fillId="0" borderId="12" xfId="0" applyNumberFormat="1" applyFont="1" applyBorder="1" applyAlignment="1">
      <alignment horizontal="center" vertical="top"/>
    </xf>
    <xf numFmtId="0" fontId="23" fillId="0" borderId="0" xfId="0" applyFont="1" applyBorder="1" applyAlignment="1">
      <alignment vertical="top" wrapText="1"/>
    </xf>
    <xf numFmtId="0" fontId="23" fillId="0" borderId="0" xfId="0" applyFont="1" applyBorder="1" applyAlignment="1">
      <alignment horizontal="center"/>
    </xf>
    <xf numFmtId="173" fontId="23" fillId="0" borderId="0" xfId="0" applyNumberFormat="1" applyFont="1" applyBorder="1" applyAlignment="1">
      <alignment/>
    </xf>
    <xf numFmtId="2" fontId="24" fillId="0" borderId="0" xfId="0" applyNumberFormat="1" applyFont="1" applyBorder="1" applyAlignment="1">
      <alignment horizontal="center"/>
    </xf>
    <xf numFmtId="2" fontId="23" fillId="0" borderId="0" xfId="0" applyNumberFormat="1" applyFont="1" applyBorder="1" applyAlignment="1">
      <alignment horizontal="center"/>
    </xf>
    <xf numFmtId="0" fontId="3" fillId="0" borderId="0" xfId="0" applyFont="1" applyBorder="1" applyAlignment="1">
      <alignment horizontal="center"/>
    </xf>
    <xf numFmtId="2" fontId="3" fillId="20" borderId="15" xfId="0" applyNumberFormat="1" applyFont="1" applyFill="1" applyBorder="1" applyAlignment="1">
      <alignment horizontal="center"/>
    </xf>
    <xf numFmtId="173" fontId="3" fillId="20" borderId="15" xfId="0" applyNumberFormat="1" applyFont="1" applyFill="1" applyBorder="1" applyAlignment="1">
      <alignment horizontal="center"/>
    </xf>
    <xf numFmtId="0" fontId="23" fillId="0" borderId="14" xfId="0" applyFont="1" applyBorder="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0" fontId="23" fillId="0" borderId="10" xfId="0" applyFont="1" applyFill="1" applyBorder="1" applyAlignment="1">
      <alignment/>
    </xf>
    <xf numFmtId="173" fontId="23" fillId="0" borderId="18" xfId="0" applyNumberFormat="1" applyFont="1" applyFill="1" applyBorder="1" applyAlignment="1">
      <alignment/>
    </xf>
    <xf numFmtId="173" fontId="3" fillId="0" borderId="19" xfId="0" applyNumberFormat="1" applyFont="1" applyFill="1" applyBorder="1" applyAlignment="1">
      <alignment horizontal="center"/>
    </xf>
    <xf numFmtId="0" fontId="23" fillId="0" borderId="16" xfId="0" applyFont="1" applyFill="1" applyBorder="1" applyAlignment="1">
      <alignment/>
    </xf>
    <xf numFmtId="0" fontId="23" fillId="0" borderId="15" xfId="0" applyFont="1" applyFill="1" applyBorder="1" applyAlignment="1">
      <alignment/>
    </xf>
    <xf numFmtId="173" fontId="23" fillId="0" borderId="19" xfId="0" applyNumberFormat="1" applyFont="1" applyFill="1" applyBorder="1" applyAlignment="1">
      <alignment/>
    </xf>
    <xf numFmtId="0" fontId="2" fillId="0" borderId="16" xfId="0" applyFont="1" applyFill="1" applyBorder="1" applyAlignment="1">
      <alignment horizontal="left" vertical="top"/>
    </xf>
    <xf numFmtId="173" fontId="3" fillId="0" borderId="15" xfId="0" applyNumberFormat="1" applyFont="1" applyFill="1" applyBorder="1" applyAlignment="1">
      <alignment horizontal="center" vertical="top"/>
    </xf>
    <xf numFmtId="173" fontId="23" fillId="0" borderId="15" xfId="0" applyNumberFormat="1" applyFont="1" applyFill="1" applyBorder="1" applyAlignment="1">
      <alignment vertical="top"/>
    </xf>
    <xf numFmtId="173" fontId="23" fillId="0" borderId="19" xfId="0" applyNumberFormat="1" applyFont="1" applyFill="1" applyBorder="1" applyAlignment="1">
      <alignment vertical="top"/>
    </xf>
    <xf numFmtId="0" fontId="3" fillId="0" borderId="16" xfId="0" applyFont="1" applyFill="1" applyBorder="1" applyAlignment="1">
      <alignment vertical="top"/>
    </xf>
    <xf numFmtId="173" fontId="23" fillId="0" borderId="15" xfId="0" applyNumberFormat="1" applyFont="1" applyFill="1" applyBorder="1" applyAlignment="1">
      <alignment horizontal="center" vertical="top"/>
    </xf>
    <xf numFmtId="173" fontId="23" fillId="0" borderId="0" xfId="0" applyNumberFormat="1" applyFont="1" applyFill="1" applyBorder="1" applyAlignment="1">
      <alignment horizontal="center" vertical="top"/>
    </xf>
    <xf numFmtId="177" fontId="23" fillId="0" borderId="19" xfId="0" applyNumberFormat="1" applyFont="1" applyFill="1" applyBorder="1" applyAlignment="1">
      <alignment horizontal="center" vertical="top"/>
    </xf>
    <xf numFmtId="0" fontId="3" fillId="0" borderId="16" xfId="0" applyFont="1" applyFill="1" applyBorder="1" applyAlignment="1">
      <alignment vertical="top" wrapText="1"/>
    </xf>
    <xf numFmtId="173" fontId="23" fillId="0" borderId="12" xfId="0" applyNumberFormat="1" applyFont="1" applyFill="1" applyBorder="1" applyAlignment="1">
      <alignment horizontal="center" vertical="top"/>
    </xf>
    <xf numFmtId="173" fontId="23" fillId="0" borderId="13" xfId="0" applyNumberFormat="1" applyFont="1" applyFill="1" applyBorder="1" applyAlignment="1">
      <alignment horizontal="center" vertical="top"/>
    </xf>
    <xf numFmtId="177" fontId="23" fillId="0" borderId="20" xfId="0" applyNumberFormat="1" applyFont="1" applyFill="1" applyBorder="1" applyAlignment="1">
      <alignment horizontal="center" vertical="top"/>
    </xf>
    <xf numFmtId="173" fontId="23" fillId="0" borderId="15" xfId="0" applyNumberFormat="1" applyFont="1" applyFill="1" applyBorder="1" applyAlignment="1">
      <alignment horizontal="center" vertical="top" wrapText="1"/>
    </xf>
    <xf numFmtId="0" fontId="3" fillId="0" borderId="16" xfId="0" applyFont="1" applyFill="1" applyBorder="1" applyAlignment="1">
      <alignment horizontal="left" vertical="top" wrapText="1"/>
    </xf>
    <xf numFmtId="173" fontId="3" fillId="0" borderId="0" xfId="0" applyNumberFormat="1" applyFont="1" applyFill="1" applyBorder="1" applyAlignment="1">
      <alignment horizontal="center" vertical="top"/>
    </xf>
    <xf numFmtId="0" fontId="23" fillId="0" borderId="16" xfId="0" applyFont="1" applyFill="1" applyBorder="1" applyAlignment="1">
      <alignment horizontal="left" vertical="top" wrapText="1"/>
    </xf>
    <xf numFmtId="0" fontId="24" fillId="0" borderId="16" xfId="0" applyFont="1" applyFill="1" applyBorder="1" applyAlignment="1">
      <alignment horizontal="left" vertical="top" wrapText="1"/>
    </xf>
    <xf numFmtId="0" fontId="2" fillId="0" borderId="16" xfId="0" applyFont="1" applyFill="1" applyBorder="1" applyAlignment="1">
      <alignment horizontal="left" vertical="top" wrapText="1"/>
    </xf>
    <xf numFmtId="0" fontId="23" fillId="0" borderId="17" xfId="0" applyFont="1" applyFill="1" applyBorder="1" applyAlignment="1">
      <alignment vertical="top" wrapText="1"/>
    </xf>
    <xf numFmtId="173" fontId="23" fillId="0" borderId="19" xfId="0" applyNumberFormat="1" applyFont="1" applyFill="1" applyBorder="1" applyAlignment="1">
      <alignment horizontal="center" vertical="top"/>
    </xf>
    <xf numFmtId="2" fontId="23" fillId="0" borderId="0" xfId="0" applyNumberFormat="1" applyFont="1" applyFill="1" applyBorder="1" applyAlignment="1">
      <alignment horizontal="center"/>
    </xf>
    <xf numFmtId="173" fontId="23" fillId="0" borderId="0" xfId="0" applyNumberFormat="1" applyFont="1" applyFill="1" applyBorder="1" applyAlignment="1">
      <alignment/>
    </xf>
    <xf numFmtId="177" fontId="23" fillId="0" borderId="0" xfId="0" applyNumberFormat="1" applyFont="1" applyFill="1" applyBorder="1" applyAlignment="1">
      <alignment horizontal="center" vertical="top"/>
    </xf>
    <xf numFmtId="0" fontId="3" fillId="0" borderId="0" xfId="0" applyFont="1" applyFill="1" applyBorder="1" applyAlignment="1">
      <alignment vertical="top" wrapText="1"/>
    </xf>
    <xf numFmtId="0" fontId="23" fillId="0" borderId="0" xfId="0" applyFont="1" applyFill="1" applyBorder="1" applyAlignment="1">
      <alignment horizontal="left" vertical="top" wrapText="1"/>
    </xf>
    <xf numFmtId="2" fontId="3" fillId="20" borderId="18" xfId="0" applyNumberFormat="1" applyFont="1" applyFill="1" applyBorder="1" applyAlignment="1" quotePrefix="1">
      <alignment horizontal="center"/>
    </xf>
    <xf numFmtId="173" fontId="3" fillId="20" borderId="18" xfId="0" applyNumberFormat="1" applyFont="1" applyFill="1" applyBorder="1" applyAlignment="1">
      <alignment horizontal="center"/>
    </xf>
    <xf numFmtId="0" fontId="23" fillId="0" borderId="0" xfId="0" applyFont="1" applyAlignment="1">
      <alignment/>
    </xf>
    <xf numFmtId="173" fontId="23" fillId="0" borderId="0" xfId="0" applyNumberFormat="1" applyFont="1" applyAlignment="1">
      <alignment/>
    </xf>
    <xf numFmtId="0" fontId="24" fillId="0" borderId="0" xfId="0" applyFont="1" applyAlignment="1">
      <alignment horizontal="center"/>
    </xf>
    <xf numFmtId="2" fontId="24" fillId="0" borderId="0" xfId="0" applyNumberFormat="1" applyFont="1" applyAlignment="1">
      <alignment horizontal="center"/>
    </xf>
    <xf numFmtId="0" fontId="25" fillId="0" borderId="0" xfId="0" applyFont="1" applyAlignment="1">
      <alignment/>
    </xf>
    <xf numFmtId="2" fontId="23" fillId="0" borderId="0" xfId="0" applyNumberFormat="1" applyFont="1" applyAlignment="1">
      <alignment horizontal="center"/>
    </xf>
    <xf numFmtId="0" fontId="3" fillId="0" borderId="0" xfId="0" applyFont="1" applyFill="1" applyBorder="1" applyAlignment="1">
      <alignment horizontal="center"/>
    </xf>
    <xf numFmtId="0" fontId="23" fillId="0" borderId="14" xfId="0" applyFont="1" applyFill="1" applyBorder="1" applyAlignment="1">
      <alignment/>
    </xf>
    <xf numFmtId="0" fontId="23" fillId="0" borderId="11" xfId="0" applyFont="1" applyFill="1" applyBorder="1" applyAlignment="1">
      <alignment/>
    </xf>
    <xf numFmtId="173" fontId="23" fillId="0" borderId="10" xfId="0" applyNumberFormat="1" applyFont="1" applyFill="1" applyBorder="1" applyAlignment="1">
      <alignment/>
    </xf>
    <xf numFmtId="0" fontId="2" fillId="0" borderId="16" xfId="0" applyFont="1" applyFill="1" applyBorder="1" applyAlignment="1">
      <alignment horizontal="left"/>
    </xf>
    <xf numFmtId="0" fontId="23" fillId="0" borderId="16" xfId="0" applyFont="1" applyBorder="1" applyAlignment="1">
      <alignment/>
    </xf>
    <xf numFmtId="2" fontId="3" fillId="0" borderId="15" xfId="0" applyNumberFormat="1" applyFont="1" applyBorder="1" applyAlignment="1">
      <alignment horizontal="center"/>
    </xf>
    <xf numFmtId="0" fontId="23" fillId="0" borderId="15" xfId="0" applyFont="1" applyBorder="1" applyAlignment="1">
      <alignment/>
    </xf>
    <xf numFmtId="173" fontId="23" fillId="0" borderId="15" xfId="0" applyNumberFormat="1" applyFont="1" applyBorder="1" applyAlignment="1">
      <alignment/>
    </xf>
    <xf numFmtId="2" fontId="23" fillId="0" borderId="15" xfId="0" applyNumberFormat="1" applyFont="1" applyBorder="1" applyAlignment="1">
      <alignment horizontal="center" vertical="top"/>
    </xf>
    <xf numFmtId="173" fontId="23" fillId="0" borderId="15" xfId="0" applyNumberFormat="1" applyFont="1" applyBorder="1" applyAlignment="1">
      <alignment vertical="top"/>
    </xf>
    <xf numFmtId="177" fontId="23" fillId="0" borderId="15" xfId="0" applyNumberFormat="1" applyFont="1" applyFill="1" applyBorder="1" applyAlignment="1">
      <alignment horizontal="center" vertical="top"/>
    </xf>
    <xf numFmtId="0" fontId="23" fillId="0" borderId="17" xfId="0" applyFont="1" applyBorder="1" applyAlignment="1">
      <alignment/>
    </xf>
    <xf numFmtId="2" fontId="23" fillId="0" borderId="12" xfId="0" applyNumberFormat="1" applyFont="1" applyBorder="1" applyAlignment="1">
      <alignment horizontal="center"/>
    </xf>
    <xf numFmtId="0" fontId="23" fillId="0" borderId="12" xfId="0" applyFont="1" applyBorder="1" applyAlignment="1">
      <alignment/>
    </xf>
    <xf numFmtId="0" fontId="23" fillId="0" borderId="13" xfId="0" applyFont="1" applyBorder="1" applyAlignment="1">
      <alignment/>
    </xf>
    <xf numFmtId="173" fontId="23" fillId="0" borderId="12" xfId="0" applyNumberFormat="1" applyFont="1" applyBorder="1" applyAlignment="1">
      <alignment/>
    </xf>
    <xf numFmtId="2" fontId="28" fillId="0" borderId="0" xfId="0" applyNumberFormat="1" applyFont="1" applyAlignment="1">
      <alignment horizontal="center"/>
    </xf>
    <xf numFmtId="0" fontId="28" fillId="0" borderId="0" xfId="0" applyFont="1" applyAlignment="1">
      <alignment/>
    </xf>
    <xf numFmtId="173" fontId="28" fillId="0" borderId="0" xfId="0" applyNumberFormat="1" applyFont="1" applyAlignment="1">
      <alignment/>
    </xf>
    <xf numFmtId="0" fontId="3" fillId="0" borderId="0" xfId="0" applyFont="1" applyAlignment="1">
      <alignment/>
    </xf>
    <xf numFmtId="0" fontId="3" fillId="0" borderId="14" xfId="0" applyFont="1" applyBorder="1" applyAlignment="1">
      <alignment horizontal="left" wrapText="1"/>
    </xf>
    <xf numFmtId="0" fontId="23" fillId="0" borderId="11" xfId="0" applyFont="1" applyBorder="1" applyAlignment="1">
      <alignment/>
    </xf>
    <xf numFmtId="0" fontId="23" fillId="0" borderId="0" xfId="0" applyFont="1" applyBorder="1" applyAlignment="1">
      <alignment wrapText="1"/>
    </xf>
    <xf numFmtId="3" fontId="3" fillId="0" borderId="15" xfId="0" applyNumberFormat="1" applyFont="1" applyBorder="1" applyAlignment="1">
      <alignment horizontal="center"/>
    </xf>
    <xf numFmtId="3" fontId="3" fillId="0" borderId="15" xfId="0" applyNumberFormat="1" applyFont="1" applyBorder="1" applyAlignment="1">
      <alignment horizontal="center" vertical="top"/>
    </xf>
    <xf numFmtId="0" fontId="23" fillId="0" borderId="15" xfId="0" applyFont="1" applyBorder="1" applyAlignment="1">
      <alignment horizontal="center" vertical="top" wrapText="1"/>
    </xf>
    <xf numFmtId="173" fontId="23" fillId="0" borderId="15" xfId="44" applyNumberFormat="1" applyFont="1" applyBorder="1" applyAlignment="1">
      <alignment horizontal="center" vertical="top"/>
    </xf>
    <xf numFmtId="0" fontId="29" fillId="0" borderId="0" xfId="0" applyFont="1" applyBorder="1" applyAlignment="1">
      <alignment vertical="top"/>
    </xf>
    <xf numFmtId="3" fontId="23" fillId="0" borderId="0" xfId="0" applyNumberFormat="1" applyFont="1" applyFill="1" applyBorder="1" applyAlignment="1">
      <alignment horizontal="center"/>
    </xf>
    <xf numFmtId="44" fontId="23" fillId="0" borderId="0" xfId="44" applyFont="1" applyBorder="1" applyAlignment="1">
      <alignment/>
    </xf>
    <xf numFmtId="0" fontId="23" fillId="0" borderId="13" xfId="0" applyFont="1" applyBorder="1" applyAlignment="1">
      <alignment vertical="top"/>
    </xf>
    <xf numFmtId="173" fontId="23" fillId="0" borderId="12" xfId="0" applyNumberFormat="1" applyFont="1" applyBorder="1" applyAlignment="1">
      <alignment horizontal="center" vertical="top"/>
    </xf>
    <xf numFmtId="3" fontId="23" fillId="0" borderId="0" xfId="0" applyNumberFormat="1" applyFont="1" applyBorder="1" applyAlignment="1">
      <alignment vertical="top"/>
    </xf>
    <xf numFmtId="3" fontId="23" fillId="0" borderId="0" xfId="0" applyNumberFormat="1" applyFont="1" applyBorder="1" applyAlignment="1">
      <alignment/>
    </xf>
    <xf numFmtId="0" fontId="3" fillId="0" borderId="0" xfId="0" applyFont="1" applyBorder="1" applyAlignment="1">
      <alignment horizontal="left" wrapText="1"/>
    </xf>
    <xf numFmtId="0" fontId="3" fillId="0" borderId="16" xfId="0" applyFont="1" applyFill="1" applyBorder="1" applyAlignment="1">
      <alignment wrapText="1"/>
    </xf>
    <xf numFmtId="0" fontId="23" fillId="0" borderId="16" xfId="0" applyFont="1" applyBorder="1" applyAlignment="1">
      <alignment wrapText="1"/>
    </xf>
    <xf numFmtId="0" fontId="23" fillId="0" borderId="17" xfId="0" applyFont="1" applyBorder="1" applyAlignment="1">
      <alignment vertical="top" wrapText="1"/>
    </xf>
    <xf numFmtId="0" fontId="25" fillId="0" borderId="0" xfId="0" applyFont="1" applyBorder="1" applyAlignment="1">
      <alignment wrapText="1"/>
    </xf>
    <xf numFmtId="0" fontId="3" fillId="0" borderId="0" xfId="0" applyFont="1" applyBorder="1" applyAlignment="1">
      <alignment horizontal="center" wrapText="1"/>
    </xf>
    <xf numFmtId="0" fontId="23" fillId="0" borderId="14" xfId="0" applyFont="1" applyBorder="1" applyAlignment="1">
      <alignment wrapText="1"/>
    </xf>
    <xf numFmtId="0" fontId="24" fillId="0" borderId="16" xfId="0" applyFont="1" applyFill="1" applyBorder="1" applyAlignment="1">
      <alignment horizontal="left" wrapText="1"/>
    </xf>
    <xf numFmtId="0" fontId="23" fillId="0" borderId="16" xfId="0" applyFont="1" applyFill="1" applyBorder="1" applyAlignment="1">
      <alignment wrapText="1"/>
    </xf>
    <xf numFmtId="0" fontId="26" fillId="0" borderId="16" xfId="0" applyFont="1" applyFill="1" applyBorder="1" applyAlignment="1">
      <alignment horizontal="left" vertical="top" wrapText="1"/>
    </xf>
    <xf numFmtId="0" fontId="23" fillId="0" borderId="16" xfId="0" applyFont="1" applyFill="1" applyBorder="1" applyAlignment="1">
      <alignment horizontal="center" vertical="top" wrapText="1"/>
    </xf>
    <xf numFmtId="173" fontId="3" fillId="0" borderId="16" xfId="0" applyNumberFormat="1" applyFont="1" applyFill="1" applyBorder="1" applyAlignment="1">
      <alignment horizontal="center" vertical="top" wrapText="1"/>
    </xf>
    <xf numFmtId="0" fontId="23" fillId="0" borderId="0" xfId="0" applyFont="1" applyFill="1" applyBorder="1" applyAlignment="1">
      <alignment horizontal="center" wrapText="1"/>
    </xf>
    <xf numFmtId="0" fontId="23" fillId="0" borderId="0" xfId="0" applyFont="1" applyFill="1" applyBorder="1" applyAlignment="1">
      <alignment wrapText="1"/>
    </xf>
    <xf numFmtId="2" fontId="3" fillId="0" borderId="19" xfId="0" applyNumberFormat="1" applyFont="1" applyFill="1" applyBorder="1" applyAlignment="1">
      <alignment horizontal="center"/>
    </xf>
    <xf numFmtId="0" fontId="23" fillId="0" borderId="19" xfId="0" applyFont="1" applyFill="1" applyBorder="1" applyAlignment="1">
      <alignment/>
    </xf>
    <xf numFmtId="173" fontId="23" fillId="0" borderId="20" xfId="0" applyNumberFormat="1" applyFont="1" applyFill="1" applyBorder="1" applyAlignment="1">
      <alignment horizontal="center" vertical="top"/>
    </xf>
    <xf numFmtId="2" fontId="3" fillId="20" borderId="20" xfId="0" applyNumberFormat="1" applyFont="1" applyFill="1" applyBorder="1" applyAlignment="1">
      <alignment horizontal="center"/>
    </xf>
    <xf numFmtId="173" fontId="3" fillId="20" borderId="20" xfId="0" applyNumberFormat="1" applyFont="1" applyFill="1" applyBorder="1" applyAlignment="1">
      <alignment horizontal="center"/>
    </xf>
    <xf numFmtId="0" fontId="3" fillId="0" borderId="17" xfId="0" applyFont="1" applyFill="1" applyBorder="1" applyAlignment="1">
      <alignment vertical="top" wrapText="1"/>
    </xf>
    <xf numFmtId="173" fontId="23" fillId="0" borderId="12" xfId="0" applyNumberFormat="1" applyFont="1" applyFill="1" applyBorder="1" applyAlignment="1">
      <alignment horizontal="center" vertical="top" wrapText="1"/>
    </xf>
    <xf numFmtId="0" fontId="23" fillId="0" borderId="18" xfId="0" applyFont="1" applyFill="1" applyBorder="1" applyAlignment="1">
      <alignment/>
    </xf>
    <xf numFmtId="0" fontId="23" fillId="0" borderId="19" xfId="0" applyFont="1" applyBorder="1" applyAlignment="1">
      <alignment/>
    </xf>
    <xf numFmtId="0" fontId="23" fillId="0" borderId="19" xfId="0" applyFont="1" applyBorder="1" applyAlignment="1">
      <alignment vertical="top"/>
    </xf>
    <xf numFmtId="173" fontId="23" fillId="0" borderId="19" xfId="0" applyNumberFormat="1" applyFont="1" applyBorder="1" applyAlignment="1">
      <alignment horizontal="center" vertical="top"/>
    </xf>
    <xf numFmtId="0" fontId="23" fillId="0" borderId="17" xfId="0" applyFont="1" applyFill="1" applyBorder="1" applyAlignment="1">
      <alignment/>
    </xf>
    <xf numFmtId="0" fontId="23" fillId="0" borderId="20" xfId="0" applyFont="1" applyBorder="1" applyAlignment="1">
      <alignment/>
    </xf>
    <xf numFmtId="0" fontId="23" fillId="0" borderId="0" xfId="0" applyFont="1" applyBorder="1" applyAlignment="1">
      <alignment horizontal="center" wrapText="1"/>
    </xf>
    <xf numFmtId="0" fontId="23" fillId="0" borderId="16" xfId="0" applyFont="1" applyBorder="1" applyAlignment="1">
      <alignment horizontal="left" vertical="top" wrapText="1"/>
    </xf>
    <xf numFmtId="0" fontId="3" fillId="0" borderId="16" xfId="0" applyFont="1" applyBorder="1" applyAlignment="1">
      <alignment horizontal="left" vertical="top" wrapText="1"/>
    </xf>
    <xf numFmtId="0" fontId="24" fillId="0" borderId="0" xfId="0" applyFont="1" applyBorder="1" applyAlignment="1">
      <alignment horizontal="center" wrapText="1"/>
    </xf>
    <xf numFmtId="0" fontId="2" fillId="0" borderId="16" xfId="0" applyFont="1" applyFill="1" applyBorder="1" applyAlignment="1">
      <alignment horizontal="left" wrapText="1"/>
    </xf>
    <xf numFmtId="0" fontId="23" fillId="0" borderId="17" xfId="0" applyFont="1" applyFill="1" applyBorder="1" applyAlignment="1">
      <alignment horizontal="left" vertical="top" wrapText="1"/>
    </xf>
    <xf numFmtId="0" fontId="3" fillId="0" borderId="0" xfId="0" applyFont="1" applyBorder="1" applyAlignment="1">
      <alignment wrapText="1"/>
    </xf>
    <xf numFmtId="177" fontId="23" fillId="0" borderId="19" xfId="0" applyNumberFormat="1" applyFont="1" applyBorder="1" applyAlignment="1">
      <alignment horizontal="center" vertical="top"/>
    </xf>
    <xf numFmtId="0" fontId="23" fillId="0" borderId="17" xfId="0" applyFont="1" applyBorder="1" applyAlignment="1">
      <alignment horizontal="left" vertical="top" wrapText="1"/>
    </xf>
    <xf numFmtId="177" fontId="23" fillId="0" borderId="20" xfId="0" applyNumberFormat="1" applyFont="1" applyBorder="1" applyAlignment="1">
      <alignment horizontal="center" vertical="top"/>
    </xf>
    <xf numFmtId="173" fontId="23" fillId="0" borderId="13" xfId="0" applyNumberFormat="1" applyFont="1" applyFill="1" applyBorder="1" applyAlignment="1">
      <alignment horizontal="center" vertical="top" wrapText="1"/>
    </xf>
    <xf numFmtId="0" fontId="3" fillId="0" borderId="17" xfId="0" applyFont="1" applyBorder="1" applyAlignment="1">
      <alignment horizontal="left" vertical="top" wrapText="1"/>
    </xf>
    <xf numFmtId="0" fontId="24" fillId="0" borderId="0" xfId="0" applyFont="1" applyBorder="1" applyAlignment="1">
      <alignment horizontal="left" wrapText="1"/>
    </xf>
    <xf numFmtId="0" fontId="25" fillId="0" borderId="0" xfId="0" applyFont="1" applyBorder="1" applyAlignment="1">
      <alignment horizontal="left" wrapText="1"/>
    </xf>
    <xf numFmtId="0" fontId="23" fillId="0" borderId="0" xfId="0" applyFont="1" applyBorder="1" applyAlignment="1">
      <alignment horizontal="left" wrapText="1"/>
    </xf>
    <xf numFmtId="0" fontId="23" fillId="0" borderId="14" xfId="0" applyFont="1" applyBorder="1" applyAlignment="1">
      <alignment horizontal="left" wrapText="1"/>
    </xf>
    <xf numFmtId="0" fontId="3" fillId="0" borderId="16" xfId="0" applyFont="1" applyBorder="1" applyAlignment="1">
      <alignment horizontal="left" wrapText="1"/>
    </xf>
    <xf numFmtId="2" fontId="23" fillId="0" borderId="15" xfId="0" applyNumberFormat="1" applyFont="1" applyBorder="1" applyAlignment="1">
      <alignment horizontal="center"/>
    </xf>
    <xf numFmtId="2" fontId="23" fillId="0" borderId="0" xfId="0" applyNumberFormat="1" applyFont="1" applyFill="1" applyBorder="1" applyAlignment="1">
      <alignment horizontal="center" vertical="center"/>
    </xf>
    <xf numFmtId="173" fontId="3" fillId="0" borderId="15" xfId="0" applyNumberFormat="1" applyFont="1" applyBorder="1" applyAlignment="1">
      <alignment horizontal="center" vertical="top"/>
    </xf>
    <xf numFmtId="177" fontId="3" fillId="0" borderId="19" xfId="0" applyNumberFormat="1" applyFont="1" applyFill="1" applyBorder="1" applyAlignment="1">
      <alignment horizontal="center" vertical="top"/>
    </xf>
    <xf numFmtId="0" fontId="3" fillId="0" borderId="0" xfId="0" applyFont="1" applyFill="1" applyBorder="1" applyAlignment="1">
      <alignment/>
    </xf>
    <xf numFmtId="49" fontId="23" fillId="0" borderId="16" xfId="0" applyNumberFormat="1" applyFont="1" applyFill="1" applyBorder="1" applyAlignment="1">
      <alignment horizontal="left" vertical="top" wrapText="1"/>
    </xf>
    <xf numFmtId="0" fontId="28" fillId="0" borderId="16" xfId="0" applyFont="1" applyFill="1" applyBorder="1" applyAlignment="1">
      <alignment horizontal="left" vertical="top" wrapText="1"/>
    </xf>
    <xf numFmtId="0" fontId="31"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177" fontId="23" fillId="0" borderId="19" xfId="0" applyNumberFormat="1" applyFont="1" applyBorder="1" applyAlignment="1">
      <alignment vertical="top"/>
    </xf>
    <xf numFmtId="2" fontId="3" fillId="0" borderId="15" xfId="0" applyNumberFormat="1" applyFont="1" applyBorder="1" applyAlignment="1">
      <alignment horizontal="center" vertical="top"/>
    </xf>
    <xf numFmtId="173" fontId="24" fillId="0" borderId="15" xfId="0" applyNumberFormat="1" applyFont="1" applyBorder="1" applyAlignment="1">
      <alignment horizontal="center" vertical="top"/>
    </xf>
    <xf numFmtId="2" fontId="3" fillId="0" borderId="0" xfId="0" applyNumberFormat="1" applyFont="1" applyBorder="1" applyAlignment="1">
      <alignment horizontal="center"/>
    </xf>
    <xf numFmtId="0" fontId="2" fillId="0" borderId="16" xfId="0" applyFont="1" applyBorder="1" applyAlignment="1">
      <alignment wrapText="1"/>
    </xf>
    <xf numFmtId="0" fontId="2" fillId="0" borderId="16" xfId="0" applyFont="1" applyBorder="1" applyAlignment="1">
      <alignment vertical="top" wrapText="1"/>
    </xf>
    <xf numFmtId="0" fontId="23" fillId="0" borderId="16" xfId="0" applyFont="1" applyBorder="1" applyAlignment="1">
      <alignment horizontal="center" vertical="top" wrapText="1"/>
    </xf>
    <xf numFmtId="173" fontId="3" fillId="20" borderId="19" xfId="0" applyNumberFormat="1" applyFont="1" applyFill="1" applyBorder="1" applyAlignment="1">
      <alignment horizontal="center"/>
    </xf>
    <xf numFmtId="49" fontId="3" fillId="20" borderId="11" xfId="0" applyNumberFormat="1" applyFont="1" applyFill="1" applyBorder="1" applyAlignment="1">
      <alignment horizontal="center"/>
    </xf>
    <xf numFmtId="49" fontId="3" fillId="20" borderId="15" xfId="0" applyNumberFormat="1" applyFont="1" applyFill="1" applyBorder="1" applyAlignment="1">
      <alignment horizontal="center"/>
    </xf>
    <xf numFmtId="2" fontId="23" fillId="0" borderId="15" xfId="0" applyNumberFormat="1" applyFont="1" applyFill="1" applyBorder="1" applyAlignment="1">
      <alignment horizontal="center" vertical="center" wrapText="1"/>
    </xf>
    <xf numFmtId="173" fontId="23" fillId="0" borderId="15" xfId="0" applyNumberFormat="1" applyFont="1" applyBorder="1" applyAlignment="1">
      <alignment horizontal="center" vertical="center" wrapText="1"/>
    </xf>
    <xf numFmtId="177" fontId="23" fillId="0" borderId="19" xfId="0" applyNumberFormat="1" applyFont="1" applyFill="1" applyBorder="1" applyAlignment="1">
      <alignment horizontal="center" vertical="center" wrapText="1"/>
    </xf>
    <xf numFmtId="2" fontId="23" fillId="0" borderId="12" xfId="0" applyNumberFormat="1" applyFont="1" applyFill="1" applyBorder="1" applyAlignment="1">
      <alignment horizontal="center" vertical="center" wrapText="1"/>
    </xf>
    <xf numFmtId="182" fontId="23" fillId="0" borderId="19" xfId="0" applyNumberFormat="1" applyFont="1" applyFill="1" applyBorder="1" applyAlignment="1">
      <alignment horizontal="center" vertical="center" wrapText="1"/>
    </xf>
    <xf numFmtId="173" fontId="23" fillId="0" borderId="15" xfId="0" applyNumberFormat="1" applyFont="1" applyFill="1" applyBorder="1" applyAlignment="1">
      <alignment horizontal="center" vertical="center" wrapText="1"/>
    </xf>
    <xf numFmtId="0" fontId="32" fillId="0" borderId="0" xfId="0" applyFont="1" applyBorder="1" applyAlignment="1">
      <alignment/>
    </xf>
    <xf numFmtId="0" fontId="32" fillId="0" borderId="0" xfId="0" applyFont="1" applyFill="1" applyBorder="1" applyAlignment="1">
      <alignment/>
    </xf>
    <xf numFmtId="0" fontId="3" fillId="0" borderId="0" xfId="0" applyFont="1" applyBorder="1" applyAlignment="1">
      <alignment horizontal="left"/>
    </xf>
    <xf numFmtId="0" fontId="33" fillId="0"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123825</xdr:rowOff>
    </xdr:from>
    <xdr:to>
      <xdr:col>5</xdr:col>
      <xdr:colOff>0</xdr:colOff>
      <xdr:row>7</xdr:row>
      <xdr:rowOff>19050</xdr:rowOff>
    </xdr:to>
    <xdr:sp>
      <xdr:nvSpPr>
        <xdr:cNvPr id="1" name="TextBox 1"/>
        <xdr:cNvSpPr txBox="1">
          <a:spLocks noChangeArrowheads="1"/>
        </xdr:cNvSpPr>
      </xdr:nvSpPr>
      <xdr:spPr>
        <a:xfrm>
          <a:off x="28575" y="342900"/>
          <a:ext cx="7105650"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Fees and charges have a central role to play in service delivery, raising income, controlling access, responding to competition, funding investment, and affecting public behaviour. 
 Income from fees and charges is an important resource for Oxford City Council , this section details those approved as part of the budget 2012-13 by Council.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111</xdr:row>
      <xdr:rowOff>85725</xdr:rowOff>
    </xdr:from>
    <xdr:to>
      <xdr:col>3</xdr:col>
      <xdr:colOff>0</xdr:colOff>
      <xdr:row>111</xdr:row>
      <xdr:rowOff>85725</xdr:rowOff>
    </xdr:to>
    <xdr:sp>
      <xdr:nvSpPr>
        <xdr:cNvPr id="1" name="Line 1"/>
        <xdr:cNvSpPr>
          <a:spLocks/>
        </xdr:cNvSpPr>
      </xdr:nvSpPr>
      <xdr:spPr>
        <a:xfrm>
          <a:off x="6267450" y="31661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131</xdr:row>
      <xdr:rowOff>104775</xdr:rowOff>
    </xdr:from>
    <xdr:to>
      <xdr:col>3</xdr:col>
      <xdr:colOff>0</xdr:colOff>
      <xdr:row>131</xdr:row>
      <xdr:rowOff>104775</xdr:rowOff>
    </xdr:to>
    <xdr:sp>
      <xdr:nvSpPr>
        <xdr:cNvPr id="2" name="Line 3"/>
        <xdr:cNvSpPr>
          <a:spLocks/>
        </xdr:cNvSpPr>
      </xdr:nvSpPr>
      <xdr:spPr>
        <a:xfrm flipH="1">
          <a:off x="6267450" y="36118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118</xdr:row>
      <xdr:rowOff>114300</xdr:rowOff>
    </xdr:from>
    <xdr:to>
      <xdr:col>3</xdr:col>
      <xdr:colOff>0</xdr:colOff>
      <xdr:row>118</xdr:row>
      <xdr:rowOff>123825</xdr:rowOff>
    </xdr:to>
    <xdr:sp>
      <xdr:nvSpPr>
        <xdr:cNvPr id="3" name="Line 4"/>
        <xdr:cNvSpPr>
          <a:spLocks/>
        </xdr:cNvSpPr>
      </xdr:nvSpPr>
      <xdr:spPr>
        <a:xfrm flipV="1">
          <a:off x="6267450" y="33051750"/>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47"/>
  <sheetViews>
    <sheetView workbookViewId="0" topLeftCell="A1">
      <selection activeCell="C10" sqref="C10"/>
    </sheetView>
  </sheetViews>
  <sheetFormatPr defaultColWidth="9.140625" defaultRowHeight="12.75"/>
  <cols>
    <col min="1" max="1" width="38.7109375" style="5" customWidth="1"/>
    <col min="2" max="3" width="19.57421875" style="4" customWidth="1"/>
    <col min="4" max="4" width="14.8515625" style="4" customWidth="1"/>
    <col min="5" max="5" width="14.28125" style="4" customWidth="1"/>
    <col min="6" max="6" width="2.8515625" style="4" customWidth="1"/>
    <col min="7" max="16384" width="9.140625" style="4" customWidth="1"/>
  </cols>
  <sheetData>
    <row r="1" ht="15.75">
      <c r="A1" s="3" t="s">
        <v>680</v>
      </c>
    </row>
    <row r="9" spans="1:3" ht="15.75">
      <c r="A9" s="3" t="s">
        <v>78</v>
      </c>
      <c r="B9" s="2"/>
      <c r="C9" s="2"/>
    </row>
    <row r="10" ht="15.75">
      <c r="A10" s="3"/>
    </row>
    <row r="11" spans="1:5" ht="16.5" customHeight="1">
      <c r="A11" s="3"/>
      <c r="B11" s="6" t="s">
        <v>8</v>
      </c>
      <c r="C11" s="6" t="s">
        <v>9</v>
      </c>
      <c r="D11" s="7" t="s">
        <v>678</v>
      </c>
      <c r="E11" s="8" t="s">
        <v>678</v>
      </c>
    </row>
    <row r="12" spans="1:5" ht="15.75">
      <c r="A12" s="3"/>
      <c r="B12" s="9" t="s">
        <v>677</v>
      </c>
      <c r="C12" s="9" t="s">
        <v>677</v>
      </c>
      <c r="D12" s="10" t="s">
        <v>679</v>
      </c>
      <c r="E12" s="11" t="s">
        <v>679</v>
      </c>
    </row>
    <row r="13" spans="1:5" ht="15.75">
      <c r="A13" s="12"/>
      <c r="B13" s="13"/>
      <c r="C13" s="13"/>
      <c r="D13" s="14"/>
      <c r="E13" s="15"/>
    </row>
    <row r="14" spans="1:5" ht="15.75">
      <c r="A14" s="16"/>
      <c r="B14" s="13" t="s">
        <v>272</v>
      </c>
      <c r="C14" s="13" t="s">
        <v>272</v>
      </c>
      <c r="D14" s="17" t="s">
        <v>272</v>
      </c>
      <c r="E14" s="18" t="s">
        <v>472</v>
      </c>
    </row>
    <row r="15" spans="1:5" ht="15.75">
      <c r="A15" s="16"/>
      <c r="B15" s="13"/>
      <c r="C15" s="13"/>
      <c r="D15" s="17"/>
      <c r="E15" s="18"/>
    </row>
    <row r="16" spans="1:5" ht="15.75">
      <c r="A16" s="19" t="s">
        <v>7</v>
      </c>
      <c r="B16" s="20"/>
      <c r="C16" s="21"/>
      <c r="D16" s="22"/>
      <c r="E16" s="21"/>
    </row>
    <row r="17" spans="1:5" ht="15">
      <c r="A17" s="23" t="s">
        <v>659</v>
      </c>
      <c r="B17" s="24">
        <v>15</v>
      </c>
      <c r="C17" s="24">
        <v>25</v>
      </c>
      <c r="D17" s="25">
        <f>SUM(C17-B17)</f>
        <v>10</v>
      </c>
      <c r="E17" s="26">
        <f>+ROUND(+D17/B17*100,2)</f>
        <v>66.67</v>
      </c>
    </row>
    <row r="18" spans="1:5" ht="15">
      <c r="A18" s="23"/>
      <c r="B18" s="24" t="s">
        <v>660</v>
      </c>
      <c r="C18" s="24"/>
      <c r="D18" s="25"/>
      <c r="E18" s="26"/>
    </row>
    <row r="19" spans="1:5" ht="15">
      <c r="A19" s="27"/>
      <c r="B19" s="24"/>
      <c r="C19" s="24"/>
      <c r="D19" s="25"/>
      <c r="E19" s="26"/>
    </row>
    <row r="20" spans="1:5" s="30" customFormat="1" ht="96" customHeight="1">
      <c r="A20" s="28" t="s">
        <v>661</v>
      </c>
      <c r="B20" s="29" t="s">
        <v>662</v>
      </c>
      <c r="C20" s="29" t="s">
        <v>663</v>
      </c>
      <c r="D20" s="25"/>
      <c r="E20" s="26"/>
    </row>
    <row r="21" spans="1:5" ht="15">
      <c r="A21" s="31"/>
      <c r="B21" s="24"/>
      <c r="C21" s="24"/>
      <c r="D21" s="25"/>
      <c r="E21" s="26"/>
    </row>
    <row r="22" spans="1:5" ht="15">
      <c r="A22" s="31"/>
      <c r="B22" s="24"/>
      <c r="C22" s="24"/>
      <c r="D22" s="25"/>
      <c r="E22" s="26"/>
    </row>
    <row r="23" spans="1:5" ht="31.5">
      <c r="A23" s="32" t="s">
        <v>664</v>
      </c>
      <c r="B23" s="24"/>
      <c r="C23" s="24"/>
      <c r="D23" s="25"/>
      <c r="E23" s="26"/>
    </row>
    <row r="24" spans="1:5" ht="26.25" customHeight="1">
      <c r="A24" s="27" t="s">
        <v>665</v>
      </c>
      <c r="B24" s="24">
        <v>20</v>
      </c>
      <c r="C24" s="24">
        <v>25</v>
      </c>
      <c r="D24" s="25">
        <f>SUM(C24-B24)</f>
        <v>5</v>
      </c>
      <c r="E24" s="26">
        <f>+ROUND(+D24/B24*100,2)</f>
        <v>25</v>
      </c>
    </row>
    <row r="25" spans="1:5" ht="15">
      <c r="A25" s="27"/>
      <c r="B25" s="24"/>
      <c r="C25" s="24"/>
      <c r="D25" s="25"/>
      <c r="E25" s="26"/>
    </row>
    <row r="26" spans="1:5" ht="67.5" customHeight="1">
      <c r="A26" s="27" t="s">
        <v>666</v>
      </c>
      <c r="B26" s="29" t="s">
        <v>667</v>
      </c>
      <c r="C26" s="29" t="s">
        <v>667</v>
      </c>
      <c r="D26" s="25"/>
      <c r="E26" s="26"/>
    </row>
    <row r="27" spans="1:5" ht="12.75" customHeight="1">
      <c r="A27" s="27"/>
      <c r="B27" s="24"/>
      <c r="C27" s="24"/>
      <c r="D27" s="25"/>
      <c r="E27" s="26"/>
    </row>
    <row r="28" spans="1:5" ht="15">
      <c r="A28" s="27"/>
      <c r="B28" s="24"/>
      <c r="C28" s="24"/>
      <c r="D28" s="25"/>
      <c r="E28" s="26"/>
    </row>
    <row r="29" spans="1:5" ht="12" customHeight="1">
      <c r="A29" s="27"/>
      <c r="B29" s="24"/>
      <c r="C29" s="24"/>
      <c r="D29" s="25"/>
      <c r="E29" s="26"/>
    </row>
    <row r="30" spans="1:5" ht="30.75" customHeight="1" hidden="1">
      <c r="A30" s="27"/>
      <c r="B30" s="24"/>
      <c r="C30" s="24"/>
      <c r="D30" s="25"/>
      <c r="E30" s="26"/>
    </row>
    <row r="31" spans="1:5" ht="45">
      <c r="A31" s="23" t="s">
        <v>668</v>
      </c>
      <c r="B31" s="24">
        <v>10</v>
      </c>
      <c r="C31" s="24">
        <v>10</v>
      </c>
      <c r="D31" s="25">
        <f>SUM(C31-B31)</f>
        <v>0</v>
      </c>
      <c r="E31" s="26">
        <f>+ROUND(+D31/B31*100,2)</f>
        <v>0</v>
      </c>
    </row>
    <row r="32" spans="1:5" ht="15">
      <c r="A32" s="23"/>
      <c r="B32" s="24"/>
      <c r="C32" s="24"/>
      <c r="D32" s="25"/>
      <c r="E32" s="26"/>
    </row>
    <row r="33" spans="1:5" ht="96" customHeight="1">
      <c r="A33" s="23" t="s">
        <v>669</v>
      </c>
      <c r="B33" s="29" t="s">
        <v>670</v>
      </c>
      <c r="C33" s="29" t="s">
        <v>670</v>
      </c>
      <c r="D33" s="25"/>
      <c r="E33" s="26"/>
    </row>
    <row r="34" spans="1:5" ht="12.75" customHeight="1">
      <c r="A34" s="23"/>
      <c r="B34" s="24"/>
      <c r="C34" s="24"/>
      <c r="D34" s="25"/>
      <c r="E34" s="26"/>
    </row>
    <row r="35" spans="1:5" ht="15">
      <c r="A35" s="27" t="s">
        <v>671</v>
      </c>
      <c r="B35" s="24">
        <v>12</v>
      </c>
      <c r="C35" s="24">
        <v>15</v>
      </c>
      <c r="D35" s="25">
        <f>SUM(C35-B35)</f>
        <v>3</v>
      </c>
      <c r="E35" s="26">
        <f>+ROUND(+D35/B35*100,2)</f>
        <v>25</v>
      </c>
    </row>
    <row r="36" spans="1:5" ht="15">
      <c r="A36" s="27"/>
      <c r="B36" s="24"/>
      <c r="C36" s="24"/>
      <c r="D36" s="25"/>
      <c r="E36" s="26"/>
    </row>
    <row r="37" spans="1:5" ht="18.75" customHeight="1">
      <c r="A37" s="27" t="s">
        <v>672</v>
      </c>
      <c r="B37" s="24" t="s">
        <v>673</v>
      </c>
      <c r="C37" s="24">
        <v>15</v>
      </c>
      <c r="D37" s="25"/>
      <c r="E37" s="26"/>
    </row>
    <row r="38" spans="1:5" ht="11.25" customHeight="1">
      <c r="A38" s="27"/>
      <c r="B38" s="24"/>
      <c r="C38" s="24"/>
      <c r="D38" s="25"/>
      <c r="E38" s="26"/>
    </row>
    <row r="39" spans="1:5" ht="15">
      <c r="A39" s="27" t="s">
        <v>674</v>
      </c>
      <c r="B39" s="24">
        <v>12</v>
      </c>
      <c r="C39" s="24">
        <v>15</v>
      </c>
      <c r="D39" s="25">
        <f>SUM(C39-B39)</f>
        <v>3</v>
      </c>
      <c r="E39" s="26">
        <f>+ROUND(+D39/B39*100,2)</f>
        <v>25</v>
      </c>
    </row>
    <row r="40" spans="1:5" ht="15">
      <c r="A40" s="27"/>
      <c r="B40" s="24"/>
      <c r="C40" s="24"/>
      <c r="D40" s="25"/>
      <c r="E40" s="26"/>
    </row>
    <row r="41" spans="1:5" ht="15.75">
      <c r="A41" s="19" t="s">
        <v>675</v>
      </c>
      <c r="B41" s="24"/>
      <c r="C41" s="24"/>
      <c r="D41" s="25"/>
      <c r="E41" s="26"/>
    </row>
    <row r="42" spans="1:5" ht="63" customHeight="1">
      <c r="A42" s="33" t="s">
        <v>676</v>
      </c>
      <c r="B42" s="34" t="s">
        <v>667</v>
      </c>
      <c r="C42" s="34" t="s">
        <v>667</v>
      </c>
      <c r="D42" s="35"/>
      <c r="E42" s="36"/>
    </row>
    <row r="43" spans="2:3" ht="15">
      <c r="B43" s="37"/>
      <c r="C43" s="37"/>
    </row>
    <row r="44" spans="2:3" ht="15">
      <c r="B44" s="37"/>
      <c r="C44" s="37"/>
    </row>
    <row r="45" spans="2:3" ht="15">
      <c r="B45" s="37"/>
      <c r="C45" s="37"/>
    </row>
    <row r="46" spans="2:3" ht="15">
      <c r="B46" s="37"/>
      <c r="C46" s="37"/>
    </row>
    <row r="47" ht="15">
      <c r="B47" s="38"/>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595"/>
  <sheetViews>
    <sheetView workbookViewId="0" topLeftCell="A362">
      <selection activeCell="E377" sqref="A1:E377"/>
    </sheetView>
  </sheetViews>
  <sheetFormatPr defaultColWidth="9.140625" defaultRowHeight="12.75"/>
  <cols>
    <col min="1" max="1" width="57.7109375" style="110" customWidth="1"/>
    <col min="2" max="2" width="18.28125" style="41" bestFit="1" customWidth="1"/>
    <col min="3" max="3" width="18.00390625" style="4" bestFit="1" customWidth="1"/>
    <col min="4" max="4" width="13.00390625" style="4" bestFit="1" customWidth="1"/>
    <col min="5" max="5" width="13.00390625" style="39" bestFit="1" customWidth="1"/>
    <col min="6" max="6" width="2.421875" style="4" customWidth="1"/>
    <col min="7" max="16384" width="9.140625" style="4" customWidth="1"/>
  </cols>
  <sheetData>
    <row r="1" spans="1:2" ht="15.75">
      <c r="A1" s="193" t="s">
        <v>68</v>
      </c>
      <c r="B1" s="193"/>
    </row>
    <row r="2" ht="15">
      <c r="A2" s="126"/>
    </row>
    <row r="3" spans="1:5" ht="15.75">
      <c r="A3" s="127"/>
      <c r="B3" s="6" t="s">
        <v>8</v>
      </c>
      <c r="C3" s="6" t="s">
        <v>9</v>
      </c>
      <c r="D3" s="79" t="s">
        <v>678</v>
      </c>
      <c r="E3" s="80" t="s">
        <v>678</v>
      </c>
    </row>
    <row r="4" spans="2:5" ht="15.75">
      <c r="B4" s="9" t="s">
        <v>677</v>
      </c>
      <c r="C4" s="9" t="s">
        <v>677</v>
      </c>
      <c r="D4" s="139" t="s">
        <v>679</v>
      </c>
      <c r="E4" s="140" t="s">
        <v>679</v>
      </c>
    </row>
    <row r="5" spans="1:5" ht="15.75">
      <c r="A5" s="128"/>
      <c r="B5" s="13"/>
      <c r="C5" s="13"/>
      <c r="D5" s="137"/>
      <c r="E5" s="53"/>
    </row>
    <row r="6" spans="1:5" s="14" customFormat="1" ht="15.75">
      <c r="A6" s="129" t="s">
        <v>69</v>
      </c>
      <c r="B6" s="13" t="s">
        <v>272</v>
      </c>
      <c r="C6" s="13" t="s">
        <v>272</v>
      </c>
      <c r="D6" s="136" t="s">
        <v>272</v>
      </c>
      <c r="E6" s="50" t="s">
        <v>472</v>
      </c>
    </row>
    <row r="7" spans="1:5" s="14" customFormat="1" ht="15.75">
      <c r="A7" s="130"/>
      <c r="B7" s="13"/>
      <c r="C7" s="13"/>
      <c r="D7" s="137"/>
      <c r="E7" s="53"/>
    </row>
    <row r="8" spans="1:5" s="14" customFormat="1" ht="15.75">
      <c r="A8" s="71" t="s">
        <v>34</v>
      </c>
      <c r="B8" s="55"/>
      <c r="C8" s="56"/>
      <c r="D8" s="57"/>
      <c r="E8" s="57"/>
    </row>
    <row r="9" spans="1:5" s="14" customFormat="1" ht="15.75">
      <c r="A9" s="28"/>
      <c r="B9" s="55"/>
      <c r="C9" s="56"/>
      <c r="D9" s="57"/>
      <c r="E9" s="57"/>
    </row>
    <row r="10" spans="1:5" s="14" customFormat="1" ht="15.75">
      <c r="A10" s="62" t="s">
        <v>39</v>
      </c>
      <c r="B10" s="59"/>
      <c r="C10" s="56"/>
      <c r="D10" s="57"/>
      <c r="E10" s="57"/>
    </row>
    <row r="11" spans="1:5" s="14" customFormat="1" ht="15.75">
      <c r="A11" s="62"/>
      <c r="B11" s="59"/>
      <c r="C11" s="56"/>
      <c r="D11" s="57"/>
      <c r="E11" s="57"/>
    </row>
    <row r="12" spans="1:5" s="14" customFormat="1" ht="15.75">
      <c r="A12" s="62" t="s">
        <v>40</v>
      </c>
      <c r="B12" s="59"/>
      <c r="C12" s="59"/>
      <c r="D12" s="57"/>
      <c r="E12" s="57"/>
    </row>
    <row r="13" spans="1:5" s="14" customFormat="1" ht="30">
      <c r="A13" s="28" t="s">
        <v>41</v>
      </c>
      <c r="B13" s="59">
        <v>335</v>
      </c>
      <c r="C13" s="59">
        <v>335</v>
      </c>
      <c r="D13" s="73">
        <f>SUM(C13-B13)</f>
        <v>0</v>
      </c>
      <c r="E13" s="61">
        <f>+ROUND(+D13/B13*100,2)</f>
        <v>0</v>
      </c>
    </row>
    <row r="14" spans="1:5" s="14" customFormat="1" ht="30">
      <c r="A14" s="28" t="s">
        <v>42</v>
      </c>
      <c r="B14" s="59">
        <v>8285</v>
      </c>
      <c r="C14" s="59">
        <v>8285</v>
      </c>
      <c r="D14" s="73">
        <f>SUM(C14-B14)</f>
        <v>0</v>
      </c>
      <c r="E14" s="61">
        <f>+ROUND(+D14/B14*100,2)</f>
        <v>0</v>
      </c>
    </row>
    <row r="15" spans="1:5" s="14" customFormat="1" ht="15">
      <c r="A15" s="28" t="s">
        <v>43</v>
      </c>
      <c r="B15" s="59">
        <v>335</v>
      </c>
      <c r="C15" s="59">
        <v>335</v>
      </c>
      <c r="D15" s="73">
        <f>SUM(C15-B15)</f>
        <v>0</v>
      </c>
      <c r="E15" s="61">
        <f>+ROUND(+D15/B15*100,2)</f>
        <v>0</v>
      </c>
    </row>
    <row r="16" spans="1:5" s="14" customFormat="1" ht="30">
      <c r="A16" s="28" t="s">
        <v>44</v>
      </c>
      <c r="B16" s="59">
        <v>16565</v>
      </c>
      <c r="C16" s="59">
        <v>16565</v>
      </c>
      <c r="D16" s="73">
        <f>SUM(C16-B16)</f>
        <v>0</v>
      </c>
      <c r="E16" s="61">
        <f>+ROUND(+D16/B16*100,2)</f>
        <v>0</v>
      </c>
    </row>
    <row r="17" spans="1:5" s="14" customFormat="1" ht="15">
      <c r="A17" s="28"/>
      <c r="B17" s="59"/>
      <c r="C17" s="59"/>
      <c r="D17" s="73"/>
      <c r="E17" s="61"/>
    </row>
    <row r="18" spans="1:5" s="14" customFormat="1" ht="31.5">
      <c r="A18" s="62" t="s">
        <v>45</v>
      </c>
      <c r="B18" s="59"/>
      <c r="C18" s="59"/>
      <c r="D18" s="73"/>
      <c r="E18" s="61"/>
    </row>
    <row r="19" spans="1:5" s="14" customFormat="1" ht="30">
      <c r="A19" s="28" t="s">
        <v>41</v>
      </c>
      <c r="B19" s="59">
        <v>335</v>
      </c>
      <c r="C19" s="59">
        <v>335</v>
      </c>
      <c r="D19" s="73">
        <f>SUM(C19-B19)</f>
        <v>0</v>
      </c>
      <c r="E19" s="61">
        <f>+ROUND(+D19/B19*100,2)</f>
        <v>0</v>
      </c>
    </row>
    <row r="20" spans="1:5" s="14" customFormat="1" ht="30">
      <c r="A20" s="28" t="s">
        <v>46</v>
      </c>
      <c r="B20" s="59">
        <v>8285</v>
      </c>
      <c r="C20" s="59">
        <v>8285</v>
      </c>
      <c r="D20" s="73">
        <f>SUM(C20-B20)</f>
        <v>0</v>
      </c>
      <c r="E20" s="61">
        <f>+ROUND(+D20/B20*100,2)</f>
        <v>0</v>
      </c>
    </row>
    <row r="21" spans="1:5" s="14" customFormat="1" ht="15">
      <c r="A21" s="28" t="s">
        <v>47</v>
      </c>
      <c r="B21" s="59"/>
      <c r="C21" s="59"/>
      <c r="D21" s="73"/>
      <c r="E21" s="61"/>
    </row>
    <row r="22" spans="1:5" s="14" customFormat="1" ht="15">
      <c r="A22" s="28" t="s">
        <v>48</v>
      </c>
      <c r="B22" s="59">
        <v>170</v>
      </c>
      <c r="C22" s="59">
        <v>170</v>
      </c>
      <c r="D22" s="73">
        <f>SUM(C22-B22)</f>
        <v>0</v>
      </c>
      <c r="E22" s="61">
        <f>+ROUND(+D22/B22*100,2)</f>
        <v>0</v>
      </c>
    </row>
    <row r="23" spans="1:5" s="14" customFormat="1" ht="15">
      <c r="A23" s="28" t="s">
        <v>49</v>
      </c>
      <c r="B23" s="59">
        <v>170</v>
      </c>
      <c r="C23" s="59">
        <v>170</v>
      </c>
      <c r="D23" s="73">
        <f>SUM(C23-B23)</f>
        <v>0</v>
      </c>
      <c r="E23" s="61">
        <f>+ROUND(+D23/B23*100,2)</f>
        <v>0</v>
      </c>
    </row>
    <row r="24" spans="1:5" s="14" customFormat="1" ht="15">
      <c r="A24" s="28" t="s">
        <v>50</v>
      </c>
      <c r="B24" s="59">
        <v>335</v>
      </c>
      <c r="C24" s="59">
        <v>335</v>
      </c>
      <c r="D24" s="73">
        <f>SUM(C24-B24)</f>
        <v>0</v>
      </c>
      <c r="E24" s="61">
        <f>+ROUND(+D24/B24*100,2)</f>
        <v>0</v>
      </c>
    </row>
    <row r="25" spans="1:5" s="14" customFormat="1" ht="30">
      <c r="A25" s="28" t="s">
        <v>51</v>
      </c>
      <c r="B25" s="59">
        <v>335</v>
      </c>
      <c r="C25" s="59">
        <v>335</v>
      </c>
      <c r="D25" s="73">
        <f>SUM(C25-B25)</f>
        <v>0</v>
      </c>
      <c r="E25" s="61">
        <f>+ROUND(+D25/B25*100,2)</f>
        <v>0</v>
      </c>
    </row>
    <row r="26" spans="1:5" s="14" customFormat="1" ht="30">
      <c r="A26" s="28" t="s">
        <v>52</v>
      </c>
      <c r="B26" s="59">
        <v>16565</v>
      </c>
      <c r="C26" s="59">
        <v>16565</v>
      </c>
      <c r="D26" s="73">
        <f>SUM(C26-B26)</f>
        <v>0</v>
      </c>
      <c r="E26" s="61">
        <f>+ROUND(+D26/B26*100,2)</f>
        <v>0</v>
      </c>
    </row>
    <row r="27" spans="1:5" s="14" customFormat="1" ht="15">
      <c r="A27" s="28"/>
      <c r="B27" s="59"/>
      <c r="C27" s="59"/>
      <c r="D27" s="73"/>
      <c r="E27" s="61"/>
    </row>
    <row r="28" spans="1:5" s="14" customFormat="1" ht="31.5">
      <c r="A28" s="62" t="s">
        <v>53</v>
      </c>
      <c r="B28" s="59"/>
      <c r="C28" s="59"/>
      <c r="D28" s="73"/>
      <c r="E28" s="61"/>
    </row>
    <row r="29" spans="1:5" s="14" customFormat="1" ht="30">
      <c r="A29" s="28" t="s">
        <v>54</v>
      </c>
      <c r="B29" s="59">
        <v>335</v>
      </c>
      <c r="C29" s="59">
        <v>335</v>
      </c>
      <c r="D29" s="73">
        <f>SUM(C29-B29)</f>
        <v>0</v>
      </c>
      <c r="E29" s="61">
        <f>+ROUND(+D29/B29*100,2)</f>
        <v>0</v>
      </c>
    </row>
    <row r="30" spans="1:5" s="14" customFormat="1" ht="30">
      <c r="A30" s="28" t="s">
        <v>55</v>
      </c>
      <c r="B30" s="59">
        <v>16565</v>
      </c>
      <c r="C30" s="59">
        <v>16565</v>
      </c>
      <c r="D30" s="73">
        <f>SUM(C30-B30)</f>
        <v>0</v>
      </c>
      <c r="E30" s="61">
        <f>+ROUND(+D30/B30*100,2)</f>
        <v>0</v>
      </c>
    </row>
    <row r="31" spans="1:5" s="14" customFormat="1" ht="15.75">
      <c r="A31" s="62"/>
      <c r="B31" s="59"/>
      <c r="C31" s="59"/>
      <c r="D31" s="73"/>
      <c r="E31" s="61"/>
    </row>
    <row r="32" spans="1:5" s="14" customFormat="1" ht="15.75">
      <c r="A32" s="62" t="s">
        <v>56</v>
      </c>
      <c r="B32" s="59"/>
      <c r="C32" s="59"/>
      <c r="D32" s="73"/>
      <c r="E32" s="61"/>
    </row>
    <row r="33" spans="1:5" s="14" customFormat="1" ht="15">
      <c r="A33" s="28" t="s">
        <v>57</v>
      </c>
      <c r="B33" s="59">
        <v>150</v>
      </c>
      <c r="C33" s="59">
        <v>150</v>
      </c>
      <c r="D33" s="73">
        <f>SUM(C33-B33)</f>
        <v>0</v>
      </c>
      <c r="E33" s="61">
        <f>+ROUND(+D33/B33*100,2)</f>
        <v>0</v>
      </c>
    </row>
    <row r="34" spans="1:5" s="14" customFormat="1" ht="15">
      <c r="A34" s="28" t="s">
        <v>58</v>
      </c>
      <c r="B34" s="59">
        <v>295</v>
      </c>
      <c r="C34" s="59">
        <v>295</v>
      </c>
      <c r="D34" s="73">
        <f>SUM(C34-B34)</f>
        <v>0</v>
      </c>
      <c r="E34" s="61">
        <f>+ROUND(+D34/B34*100,2)</f>
        <v>0</v>
      </c>
    </row>
    <row r="35" spans="1:5" s="14" customFormat="1" ht="15">
      <c r="A35" s="28"/>
      <c r="B35" s="59"/>
      <c r="C35" s="59"/>
      <c r="D35" s="73"/>
      <c r="E35" s="61"/>
    </row>
    <row r="36" spans="1:5" s="14" customFormat="1" ht="15.75">
      <c r="A36" s="62" t="s">
        <v>59</v>
      </c>
      <c r="B36" s="59"/>
      <c r="C36" s="59"/>
      <c r="D36" s="73"/>
      <c r="E36" s="61"/>
    </row>
    <row r="37" spans="1:5" s="14" customFormat="1" ht="30">
      <c r="A37" s="28" t="s">
        <v>60</v>
      </c>
      <c r="B37" s="59">
        <v>150</v>
      </c>
      <c r="C37" s="59">
        <v>150</v>
      </c>
      <c r="D37" s="73">
        <f>SUM(C37-B37)</f>
        <v>0</v>
      </c>
      <c r="E37" s="61">
        <f>+ROUND(+D37/B37*100,2)</f>
        <v>0</v>
      </c>
    </row>
    <row r="38" spans="1:5" s="14" customFormat="1" ht="30">
      <c r="A38" s="28" t="s">
        <v>61</v>
      </c>
      <c r="B38" s="59">
        <v>170</v>
      </c>
      <c r="C38" s="59">
        <v>170</v>
      </c>
      <c r="D38" s="73">
        <f>SUM(C38-B38)</f>
        <v>0</v>
      </c>
      <c r="E38" s="61">
        <f>+ROUND(+D38/B38*100,2)</f>
        <v>0</v>
      </c>
    </row>
    <row r="39" spans="1:5" s="14" customFormat="1" ht="15">
      <c r="A39" s="28"/>
      <c r="B39" s="59"/>
      <c r="C39" s="59"/>
      <c r="D39" s="73"/>
      <c r="E39" s="61"/>
    </row>
    <row r="40" spans="1:5" s="14" customFormat="1" ht="15.75">
      <c r="A40" s="62" t="s">
        <v>62</v>
      </c>
      <c r="B40" s="59"/>
      <c r="C40" s="59"/>
      <c r="D40" s="73"/>
      <c r="E40" s="61"/>
    </row>
    <row r="41" spans="1:5" s="14" customFormat="1" ht="15">
      <c r="A41" s="28"/>
      <c r="B41" s="59"/>
      <c r="C41" s="59"/>
      <c r="D41" s="73"/>
      <c r="E41" s="61"/>
    </row>
    <row r="42" spans="1:5" s="14" customFormat="1" ht="15.75">
      <c r="A42" s="62" t="s">
        <v>63</v>
      </c>
      <c r="B42" s="59"/>
      <c r="C42" s="59"/>
      <c r="D42" s="73"/>
      <c r="E42" s="61"/>
    </row>
    <row r="43" spans="1:5" s="14" customFormat="1" ht="30">
      <c r="A43" s="28" t="s">
        <v>64</v>
      </c>
      <c r="B43" s="59">
        <v>335</v>
      </c>
      <c r="C43" s="59">
        <v>335</v>
      </c>
      <c r="D43" s="73">
        <f>SUM(C43-B43)</f>
        <v>0</v>
      </c>
      <c r="E43" s="61">
        <f>+ROUND(+D43/B43*100,2)</f>
        <v>0</v>
      </c>
    </row>
    <row r="44" spans="1:5" s="14" customFormat="1" ht="30">
      <c r="A44" s="28" t="s">
        <v>65</v>
      </c>
      <c r="B44" s="59">
        <v>16565</v>
      </c>
      <c r="C44" s="59">
        <v>16565</v>
      </c>
      <c r="D44" s="73">
        <f>SUM(C44-B44)</f>
        <v>0</v>
      </c>
      <c r="E44" s="61">
        <f>+ROUND(+D44/B44*100,2)</f>
        <v>0</v>
      </c>
    </row>
    <row r="45" spans="1:5" s="14" customFormat="1" ht="15">
      <c r="A45" s="28"/>
      <c r="B45" s="59"/>
      <c r="C45" s="59"/>
      <c r="D45" s="73"/>
      <c r="E45" s="61"/>
    </row>
    <row r="46" spans="1:5" s="14" customFormat="1" ht="30">
      <c r="A46" s="28" t="s">
        <v>79</v>
      </c>
      <c r="B46" s="59">
        <v>335</v>
      </c>
      <c r="C46" s="59">
        <v>335</v>
      </c>
      <c r="D46" s="73">
        <f>SUM(C46-B46)</f>
        <v>0</v>
      </c>
      <c r="E46" s="61">
        <f>+ROUND(+D46/B46*100,2)</f>
        <v>0</v>
      </c>
    </row>
    <row r="47" spans="1:5" s="14" customFormat="1" ht="30">
      <c r="A47" s="72" t="s">
        <v>80</v>
      </c>
      <c r="B47" s="63">
        <v>16565</v>
      </c>
      <c r="C47" s="63">
        <v>16565</v>
      </c>
      <c r="D47" s="138">
        <f>SUM(C47-B47)</f>
        <v>0</v>
      </c>
      <c r="E47" s="65">
        <f>+ROUND(+D47/B47*100,2)</f>
        <v>0</v>
      </c>
    </row>
    <row r="48" spans="1:5" s="14" customFormat="1" ht="15">
      <c r="A48" s="28"/>
      <c r="B48" s="59"/>
      <c r="C48" s="59"/>
      <c r="D48" s="73"/>
      <c r="E48" s="61"/>
    </row>
    <row r="49" spans="1:5" s="14" customFormat="1" ht="31.5">
      <c r="A49" s="62" t="s">
        <v>81</v>
      </c>
      <c r="B49" s="59"/>
      <c r="C49" s="59"/>
      <c r="D49" s="73"/>
      <c r="E49" s="61"/>
    </row>
    <row r="50" spans="1:5" s="14" customFormat="1" ht="15">
      <c r="A50" s="28" t="s">
        <v>82</v>
      </c>
      <c r="B50" s="59">
        <v>170</v>
      </c>
      <c r="C50" s="59">
        <v>170</v>
      </c>
      <c r="D50" s="73">
        <f>SUM(C50-B50)</f>
        <v>0</v>
      </c>
      <c r="E50" s="61">
        <f>+ROUND(+D50/B50*100,2)</f>
        <v>0</v>
      </c>
    </row>
    <row r="51" spans="1:5" s="14" customFormat="1" ht="30">
      <c r="A51" s="28" t="s">
        <v>83</v>
      </c>
      <c r="B51" s="59">
        <v>25315</v>
      </c>
      <c r="C51" s="59">
        <v>25315</v>
      </c>
      <c r="D51" s="73">
        <f>SUM(C51-B51)</f>
        <v>0</v>
      </c>
      <c r="E51" s="61">
        <f>+ROUND(+D51/B51*100,2)</f>
        <v>0</v>
      </c>
    </row>
    <row r="52" spans="1:5" s="14" customFormat="1" ht="15">
      <c r="A52" s="28"/>
      <c r="B52" s="59"/>
      <c r="C52" s="59"/>
      <c r="D52" s="73"/>
      <c r="E52" s="61"/>
    </row>
    <row r="53" spans="1:5" s="14" customFormat="1" ht="15.75">
      <c r="A53" s="62" t="s">
        <v>84</v>
      </c>
      <c r="B53" s="59">
        <v>335</v>
      </c>
      <c r="C53" s="59">
        <v>335</v>
      </c>
      <c r="D53" s="73">
        <f>SUM(C53-B53)</f>
        <v>0</v>
      </c>
      <c r="E53" s="61">
        <f>+ROUND(+D53/B53*100,2)</f>
        <v>0</v>
      </c>
    </row>
    <row r="54" spans="1:5" s="14" customFormat="1" ht="15">
      <c r="A54" s="28"/>
      <c r="B54" s="59"/>
      <c r="C54" s="59"/>
      <c r="D54" s="73"/>
      <c r="E54" s="61"/>
    </row>
    <row r="55" spans="1:5" s="14" customFormat="1" ht="15.75">
      <c r="A55" s="62" t="s">
        <v>85</v>
      </c>
      <c r="B55" s="59" t="s">
        <v>86</v>
      </c>
      <c r="C55" s="59" t="s">
        <v>86</v>
      </c>
      <c r="D55" s="73"/>
      <c r="E55" s="61"/>
    </row>
    <row r="56" spans="1:5" s="14" customFormat="1" ht="15.75">
      <c r="A56" s="62"/>
      <c r="B56" s="59"/>
      <c r="C56" s="59"/>
      <c r="D56" s="73"/>
      <c r="E56" s="61"/>
    </row>
    <row r="57" spans="1:5" s="14" customFormat="1" ht="31.5">
      <c r="A57" s="62" t="s">
        <v>87</v>
      </c>
      <c r="B57" s="59" t="s">
        <v>86</v>
      </c>
      <c r="C57" s="59" t="s">
        <v>86</v>
      </c>
      <c r="D57" s="73"/>
      <c r="E57" s="61"/>
    </row>
    <row r="58" spans="1:5" s="14" customFormat="1" ht="15.75">
      <c r="A58" s="62"/>
      <c r="B58" s="59"/>
      <c r="C58" s="59"/>
      <c r="D58" s="73"/>
      <c r="E58" s="61"/>
    </row>
    <row r="59" spans="1:5" s="14" customFormat="1" ht="31.5">
      <c r="A59" s="62" t="s">
        <v>88</v>
      </c>
      <c r="B59" s="59" t="s">
        <v>86</v>
      </c>
      <c r="C59" s="59" t="s">
        <v>86</v>
      </c>
      <c r="D59" s="73"/>
      <c r="E59" s="61"/>
    </row>
    <row r="60" spans="1:5" s="14" customFormat="1" ht="15">
      <c r="A60" s="28"/>
      <c r="B60" s="59"/>
      <c r="C60" s="59"/>
      <c r="D60" s="73"/>
      <c r="E60" s="61"/>
    </row>
    <row r="61" spans="1:5" s="14" customFormat="1" ht="15.75">
      <c r="A61" s="62" t="s">
        <v>89</v>
      </c>
      <c r="B61" s="59"/>
      <c r="C61" s="59"/>
      <c r="D61" s="73"/>
      <c r="E61" s="61"/>
    </row>
    <row r="62" spans="1:5" s="14" customFormat="1" ht="15">
      <c r="A62" s="28"/>
      <c r="B62" s="59"/>
      <c r="C62" s="59"/>
      <c r="D62" s="73"/>
      <c r="E62" s="61"/>
    </row>
    <row r="63" spans="1:5" s="14" customFormat="1" ht="15.75">
      <c r="A63" s="62" t="s">
        <v>90</v>
      </c>
      <c r="B63" s="59"/>
      <c r="C63" s="59"/>
      <c r="D63" s="73"/>
      <c r="E63" s="61"/>
    </row>
    <row r="64" spans="1:5" s="14" customFormat="1" ht="30">
      <c r="A64" s="28" t="s">
        <v>91</v>
      </c>
      <c r="B64" s="59">
        <v>335</v>
      </c>
      <c r="C64" s="59">
        <v>335</v>
      </c>
      <c r="D64" s="73">
        <f>SUM(C64-B64)</f>
        <v>0</v>
      </c>
      <c r="E64" s="61">
        <f>+ROUND(+D64/B64*100,2)</f>
        <v>0</v>
      </c>
    </row>
    <row r="65" spans="1:5" s="14" customFormat="1" ht="30">
      <c r="A65" s="28" t="s">
        <v>92</v>
      </c>
      <c r="B65" s="59">
        <v>16565</v>
      </c>
      <c r="C65" s="59">
        <v>16565</v>
      </c>
      <c r="D65" s="73">
        <f>SUM(C65-B65)</f>
        <v>0</v>
      </c>
      <c r="E65" s="61">
        <f>+ROUND(+D65/B65*100,2)</f>
        <v>0</v>
      </c>
    </row>
    <row r="66" spans="1:5" s="14" customFormat="1" ht="15">
      <c r="A66" s="28"/>
      <c r="B66" s="59"/>
      <c r="C66" s="59"/>
      <c r="D66" s="73"/>
      <c r="E66" s="61"/>
    </row>
    <row r="67" spans="1:5" s="14" customFormat="1" ht="15.75">
      <c r="A67" s="62" t="s">
        <v>93</v>
      </c>
      <c r="B67" s="59"/>
      <c r="C67" s="59"/>
      <c r="D67" s="73"/>
      <c r="E67" s="61"/>
    </row>
    <row r="68" spans="1:5" s="14" customFormat="1" ht="15">
      <c r="A68" s="28"/>
      <c r="B68" s="59"/>
      <c r="C68" s="59"/>
      <c r="D68" s="73"/>
      <c r="E68" s="61"/>
    </row>
    <row r="69" spans="1:5" s="14" customFormat="1" ht="31.5">
      <c r="A69" s="62" t="s">
        <v>94</v>
      </c>
      <c r="B69" s="59">
        <v>95</v>
      </c>
      <c r="C69" s="59">
        <v>95</v>
      </c>
      <c r="D69" s="73">
        <f>SUM(C69-B69)</f>
        <v>0</v>
      </c>
      <c r="E69" s="61">
        <f>+ROUND(+D69/B69*100,2)</f>
        <v>0</v>
      </c>
    </row>
    <row r="70" spans="1:5" s="14" customFormat="1" ht="15.75">
      <c r="A70" s="62" t="s">
        <v>95</v>
      </c>
      <c r="B70" s="59">
        <v>95</v>
      </c>
      <c r="C70" s="59">
        <v>95</v>
      </c>
      <c r="D70" s="73">
        <f>SUM(C70-B70)</f>
        <v>0</v>
      </c>
      <c r="E70" s="61">
        <f>+ROUND(+D70/B70*100,2)</f>
        <v>0</v>
      </c>
    </row>
    <row r="71" spans="1:5" s="14" customFormat="1" ht="15.75">
      <c r="A71" s="62" t="s">
        <v>681</v>
      </c>
      <c r="B71" s="59">
        <v>335</v>
      </c>
      <c r="C71" s="59">
        <v>335</v>
      </c>
      <c r="D71" s="73">
        <f>SUM(C71-B71)</f>
        <v>0</v>
      </c>
      <c r="E71" s="61">
        <f>+ROUND(+D71/B71*100,2)</f>
        <v>0</v>
      </c>
    </row>
    <row r="72" spans="1:5" s="14" customFormat="1" ht="15">
      <c r="A72" s="28"/>
      <c r="B72" s="59"/>
      <c r="C72" s="59"/>
      <c r="D72" s="73"/>
      <c r="E72" s="61"/>
    </row>
    <row r="73" spans="1:5" s="14" customFormat="1" ht="15.75">
      <c r="A73" s="62" t="s">
        <v>96</v>
      </c>
      <c r="B73" s="59"/>
      <c r="C73" s="59"/>
      <c r="D73" s="73"/>
      <c r="E73" s="61"/>
    </row>
    <row r="74" spans="1:5" s="14" customFormat="1" ht="15">
      <c r="A74" s="28"/>
      <c r="B74" s="59"/>
      <c r="C74" s="59"/>
      <c r="D74" s="73"/>
      <c r="E74" s="61"/>
    </row>
    <row r="75" spans="1:5" s="14" customFormat="1" ht="30.75">
      <c r="A75" s="62" t="s">
        <v>682</v>
      </c>
      <c r="B75" s="59">
        <v>170</v>
      </c>
      <c r="C75" s="59">
        <v>170</v>
      </c>
      <c r="D75" s="73">
        <f>SUM(C75-B75)</f>
        <v>0</v>
      </c>
      <c r="E75" s="61">
        <f>+ROUND(+D75/B75*100,2)</f>
        <v>0</v>
      </c>
    </row>
    <row r="76" spans="1:5" s="14" customFormat="1" ht="15">
      <c r="A76" s="28"/>
      <c r="B76" s="59"/>
      <c r="C76" s="59"/>
      <c r="D76" s="73"/>
      <c r="E76" s="61"/>
    </row>
    <row r="77" spans="1:5" s="14" customFormat="1" ht="15.75">
      <c r="A77" s="62" t="s">
        <v>97</v>
      </c>
      <c r="B77" s="59"/>
      <c r="C77" s="59"/>
      <c r="D77" s="73"/>
      <c r="E77" s="61"/>
    </row>
    <row r="78" spans="1:5" s="14" customFormat="1" ht="15.75">
      <c r="A78" s="62"/>
      <c r="B78" s="59"/>
      <c r="C78" s="59"/>
      <c r="D78" s="73"/>
      <c r="E78" s="61"/>
    </row>
    <row r="79" spans="1:5" s="14" customFormat="1" ht="31.5">
      <c r="A79" s="62" t="s">
        <v>98</v>
      </c>
      <c r="B79" s="59"/>
      <c r="C79" s="59"/>
      <c r="D79" s="73"/>
      <c r="E79" s="61"/>
    </row>
    <row r="80" spans="1:5" s="14" customFormat="1" ht="30">
      <c r="A80" s="28" t="s">
        <v>99</v>
      </c>
      <c r="B80" s="59">
        <v>335</v>
      </c>
      <c r="C80" s="59">
        <v>335</v>
      </c>
      <c r="D80" s="73">
        <f>SUM(C80-B80)</f>
        <v>0</v>
      </c>
      <c r="E80" s="61">
        <f>+ROUND(+D80/B80*100,2)</f>
        <v>0</v>
      </c>
    </row>
    <row r="81" spans="1:5" s="14" customFormat="1" ht="15">
      <c r="A81" s="28" t="s">
        <v>100</v>
      </c>
      <c r="B81" s="59">
        <v>70</v>
      </c>
      <c r="C81" s="59">
        <v>70</v>
      </c>
      <c r="D81" s="73">
        <f>SUM(C81-B81)</f>
        <v>0</v>
      </c>
      <c r="E81" s="61">
        <f>+ROUND(+D81/B81*100,2)</f>
        <v>0</v>
      </c>
    </row>
    <row r="82" spans="1:5" s="14" customFormat="1" ht="15">
      <c r="A82" s="28"/>
      <c r="B82" s="59"/>
      <c r="C82" s="59"/>
      <c r="D82" s="73"/>
      <c r="E82" s="61"/>
    </row>
    <row r="83" spans="1:5" s="14" customFormat="1" ht="31.5">
      <c r="A83" s="62" t="s">
        <v>101</v>
      </c>
      <c r="B83" s="59"/>
      <c r="C83" s="59"/>
      <c r="D83" s="73"/>
      <c r="E83" s="61"/>
    </row>
    <row r="84" spans="1:5" s="14" customFormat="1" ht="15">
      <c r="A84" s="28" t="s">
        <v>102</v>
      </c>
      <c r="B84" s="59">
        <v>25</v>
      </c>
      <c r="C84" s="59">
        <v>25</v>
      </c>
      <c r="D84" s="73">
        <f>SUM(C84-B84)</f>
        <v>0</v>
      </c>
      <c r="E84" s="61">
        <f>+ROUND(+D84/B84*100,2)</f>
        <v>0</v>
      </c>
    </row>
    <row r="85" spans="1:5" s="14" customFormat="1" ht="15">
      <c r="A85" s="28" t="s">
        <v>103</v>
      </c>
      <c r="B85" s="59">
        <v>85</v>
      </c>
      <c r="C85" s="59">
        <v>85</v>
      </c>
      <c r="D85" s="73">
        <f>SUM(C85-B85)</f>
        <v>0</v>
      </c>
      <c r="E85" s="61">
        <f>+ROUND(+D85/B85*100,2)</f>
        <v>0</v>
      </c>
    </row>
    <row r="86" spans="1:5" s="14" customFormat="1" ht="30">
      <c r="A86" s="28" t="s">
        <v>104</v>
      </c>
      <c r="B86" s="59"/>
      <c r="C86" s="59"/>
      <c r="D86" s="73"/>
      <c r="E86" s="61"/>
    </row>
    <row r="87" spans="1:5" s="14" customFormat="1" ht="15">
      <c r="A87" s="28"/>
      <c r="B87" s="59"/>
      <c r="C87" s="59"/>
      <c r="D87" s="73"/>
      <c r="E87" s="61"/>
    </row>
    <row r="88" spans="1:5" s="14" customFormat="1" ht="15.75">
      <c r="A88" s="62" t="s">
        <v>105</v>
      </c>
      <c r="B88" s="59"/>
      <c r="C88" s="59"/>
      <c r="D88" s="73"/>
      <c r="E88" s="61"/>
    </row>
    <row r="89" spans="1:5" s="14" customFormat="1" ht="15.75">
      <c r="A89" s="62"/>
      <c r="B89" s="59"/>
      <c r="C89" s="59"/>
      <c r="D89" s="73"/>
      <c r="E89" s="61"/>
    </row>
    <row r="90" spans="1:5" s="14" customFormat="1" ht="15.75">
      <c r="A90" s="62" t="s">
        <v>106</v>
      </c>
      <c r="B90" s="59"/>
      <c r="C90" s="59"/>
      <c r="D90" s="73"/>
      <c r="E90" s="61"/>
    </row>
    <row r="91" spans="1:5" s="14" customFormat="1" ht="30">
      <c r="A91" s="28" t="s">
        <v>107</v>
      </c>
      <c r="B91" s="59">
        <v>170</v>
      </c>
      <c r="C91" s="59">
        <v>170</v>
      </c>
      <c r="D91" s="73">
        <f>SUM(C91-B91)</f>
        <v>0</v>
      </c>
      <c r="E91" s="61">
        <f>+ROUND(+D91/B91*100,2)</f>
        <v>0</v>
      </c>
    </row>
    <row r="92" spans="1:5" s="14" customFormat="1" ht="15">
      <c r="A92" s="28"/>
      <c r="B92" s="59"/>
      <c r="C92" s="59"/>
      <c r="D92" s="73"/>
      <c r="E92" s="61"/>
    </row>
    <row r="93" spans="1:5" s="14" customFormat="1" ht="15.75">
      <c r="A93" s="141" t="s">
        <v>108</v>
      </c>
      <c r="B93" s="63"/>
      <c r="C93" s="63"/>
      <c r="D93" s="138"/>
      <c r="E93" s="65"/>
    </row>
    <row r="94" spans="1:5" s="14" customFormat="1" ht="15">
      <c r="A94" s="28"/>
      <c r="B94" s="59"/>
      <c r="C94" s="59"/>
      <c r="D94" s="73"/>
      <c r="E94" s="61"/>
    </row>
    <row r="95" spans="1:5" s="14" customFormat="1" ht="15.75">
      <c r="A95" s="62" t="s">
        <v>109</v>
      </c>
      <c r="B95" s="59" t="s">
        <v>110</v>
      </c>
      <c r="C95" s="59" t="s">
        <v>110</v>
      </c>
      <c r="D95" s="73"/>
      <c r="E95" s="61"/>
    </row>
    <row r="96" spans="1:5" s="14" customFormat="1" ht="31.5">
      <c r="A96" s="62" t="s">
        <v>111</v>
      </c>
      <c r="B96" s="59">
        <v>170</v>
      </c>
      <c r="C96" s="59">
        <v>170</v>
      </c>
      <c r="D96" s="73">
        <f>SUM(C96-B96)</f>
        <v>0</v>
      </c>
      <c r="E96" s="61">
        <f>+ROUND(+D96/B96*100,2)</f>
        <v>0</v>
      </c>
    </row>
    <row r="97" spans="1:5" s="14" customFormat="1" ht="30">
      <c r="A97" s="62" t="s">
        <v>112</v>
      </c>
      <c r="B97" s="66" t="s">
        <v>113</v>
      </c>
      <c r="C97" s="66" t="s">
        <v>113</v>
      </c>
      <c r="D97" s="73"/>
      <c r="E97" s="61"/>
    </row>
    <row r="98" spans="1:5" s="14" customFormat="1" ht="15">
      <c r="A98" s="28"/>
      <c r="B98" s="59"/>
      <c r="C98" s="59"/>
      <c r="D98" s="73"/>
      <c r="E98" s="61"/>
    </row>
    <row r="99" spans="1:5" s="14" customFormat="1" ht="136.5">
      <c r="A99" s="67" t="s">
        <v>0</v>
      </c>
      <c r="B99" s="59"/>
      <c r="C99" s="59"/>
      <c r="D99" s="73"/>
      <c r="E99" s="61"/>
    </row>
    <row r="100" spans="1:5" s="14" customFormat="1" ht="15">
      <c r="A100" s="28"/>
      <c r="B100" s="59"/>
      <c r="C100" s="59"/>
      <c r="D100" s="73"/>
      <c r="E100" s="61"/>
    </row>
    <row r="101" spans="1:5" s="14" customFormat="1" ht="105">
      <c r="A101" s="28" t="s">
        <v>114</v>
      </c>
      <c r="B101" s="59"/>
      <c r="C101" s="59"/>
      <c r="D101" s="73"/>
      <c r="E101" s="61"/>
    </row>
    <row r="102" spans="1:5" s="14" customFormat="1" ht="15">
      <c r="A102" s="28" t="s">
        <v>115</v>
      </c>
      <c r="B102" s="59">
        <v>50</v>
      </c>
      <c r="C102" s="59">
        <v>50</v>
      </c>
      <c r="D102" s="73">
        <f>SUM(C102-B102)</f>
        <v>0</v>
      </c>
      <c r="E102" s="61">
        <f>+ROUND(+D102/B102*100,2)</f>
        <v>0</v>
      </c>
    </row>
    <row r="103" spans="1:5" s="14" customFormat="1" ht="30">
      <c r="A103" s="28" t="s">
        <v>116</v>
      </c>
      <c r="B103" s="59">
        <v>500</v>
      </c>
      <c r="C103" s="59">
        <v>500</v>
      </c>
      <c r="D103" s="73">
        <f>SUM(C103-B103)</f>
        <v>0</v>
      </c>
      <c r="E103" s="61">
        <f>+ROUND(+D103/B103*100,2)</f>
        <v>0</v>
      </c>
    </row>
    <row r="104" spans="1:5" s="14" customFormat="1" ht="15">
      <c r="A104" s="28" t="s">
        <v>117</v>
      </c>
      <c r="B104" s="59">
        <v>170</v>
      </c>
      <c r="C104" s="59">
        <v>170</v>
      </c>
      <c r="D104" s="73">
        <f>SUM(C104-B104)</f>
        <v>0</v>
      </c>
      <c r="E104" s="61">
        <f>+ROUND(+D104/B104*100,2)</f>
        <v>0</v>
      </c>
    </row>
    <row r="105" spans="1:5" s="14" customFormat="1" ht="15">
      <c r="A105" s="28"/>
      <c r="B105" s="59"/>
      <c r="C105" s="59"/>
      <c r="D105" s="73"/>
      <c r="E105" s="61"/>
    </row>
    <row r="106" spans="1:5" s="14" customFormat="1" ht="90">
      <c r="A106" s="28" t="s">
        <v>118</v>
      </c>
      <c r="B106" s="59"/>
      <c r="C106" s="59"/>
      <c r="D106" s="73"/>
      <c r="E106" s="61"/>
    </row>
    <row r="107" spans="1:5" s="14" customFormat="1" ht="15">
      <c r="A107" s="28" t="s">
        <v>119</v>
      </c>
      <c r="B107" s="59">
        <v>25</v>
      </c>
      <c r="C107" s="59">
        <v>25</v>
      </c>
      <c r="D107" s="73">
        <f>SUM(C107-B107)</f>
        <v>0</v>
      </c>
      <c r="E107" s="61">
        <f>+ROUND(+D107/B107*100,2)</f>
        <v>0</v>
      </c>
    </row>
    <row r="108" spans="1:5" s="14" customFormat="1" ht="15">
      <c r="A108" s="28" t="s">
        <v>120</v>
      </c>
      <c r="B108" s="59">
        <v>170</v>
      </c>
      <c r="C108" s="59">
        <v>170</v>
      </c>
      <c r="D108" s="73">
        <f>SUM(C108-B108)</f>
        <v>0</v>
      </c>
      <c r="E108" s="61">
        <f>+ROUND(+D108/B108*100,2)</f>
        <v>0</v>
      </c>
    </row>
    <row r="109" spans="1:5" s="14" customFormat="1" ht="15">
      <c r="A109" s="28"/>
      <c r="B109" s="59"/>
      <c r="C109" s="59"/>
      <c r="D109" s="73"/>
      <c r="E109" s="61"/>
    </row>
    <row r="110" spans="1:5" s="14" customFormat="1" ht="15">
      <c r="A110" s="28"/>
      <c r="B110" s="59"/>
      <c r="C110" s="59"/>
      <c r="D110" s="73"/>
      <c r="E110" s="61"/>
    </row>
    <row r="111" spans="1:5" s="14" customFormat="1" ht="15.75">
      <c r="A111" s="71" t="s">
        <v>10</v>
      </c>
      <c r="B111" s="55"/>
      <c r="C111" s="59"/>
      <c r="D111" s="73"/>
      <c r="E111" s="61"/>
    </row>
    <row r="112" spans="1:5" s="14" customFormat="1" ht="15.75">
      <c r="A112" s="28"/>
      <c r="B112" s="55"/>
      <c r="C112" s="59"/>
      <c r="D112" s="73"/>
      <c r="E112" s="61"/>
    </row>
    <row r="113" spans="1:5" s="14" customFormat="1" ht="15.75">
      <c r="A113" s="62" t="s">
        <v>121</v>
      </c>
      <c r="B113" s="59"/>
      <c r="C113" s="59"/>
      <c r="D113" s="73"/>
      <c r="E113" s="61"/>
    </row>
    <row r="114" spans="1:5" s="14" customFormat="1" ht="15.75">
      <c r="A114" s="62"/>
      <c r="B114" s="59"/>
      <c r="C114" s="59"/>
      <c r="D114" s="73"/>
      <c r="E114" s="61"/>
    </row>
    <row r="115" spans="1:5" s="14" customFormat="1" ht="15">
      <c r="A115" s="28" t="s">
        <v>122</v>
      </c>
      <c r="B115" s="59">
        <v>15</v>
      </c>
      <c r="C115" s="59">
        <v>15.6</v>
      </c>
      <c r="D115" s="73">
        <f>SUM(C115-B115)</f>
        <v>0.5999999999999996</v>
      </c>
      <c r="E115" s="61">
        <f>+ROUND(+D115/B115*100,2)</f>
        <v>4</v>
      </c>
    </row>
    <row r="116" spans="1:5" s="14" customFormat="1" ht="15">
      <c r="A116" s="28" t="s">
        <v>123</v>
      </c>
      <c r="B116" s="59">
        <v>15</v>
      </c>
      <c r="C116" s="59">
        <v>15.6</v>
      </c>
      <c r="D116" s="73">
        <f>SUM(C116-B116)</f>
        <v>0.5999999999999996</v>
      </c>
      <c r="E116" s="61">
        <f>+ROUND(+D116/B116*100,2)</f>
        <v>4</v>
      </c>
    </row>
    <row r="117" spans="1:5" s="14" customFormat="1" ht="15">
      <c r="A117" s="28" t="s">
        <v>124</v>
      </c>
      <c r="B117" s="59">
        <v>20</v>
      </c>
      <c r="C117" s="59">
        <v>20.8</v>
      </c>
      <c r="D117" s="73">
        <f>SUM(C117-B117)</f>
        <v>0.8000000000000007</v>
      </c>
      <c r="E117" s="61">
        <f>+ROUND(+D117/B117*100,2)</f>
        <v>4</v>
      </c>
    </row>
    <row r="118" spans="1:5" s="14" customFormat="1" ht="15">
      <c r="A118" s="28" t="s">
        <v>125</v>
      </c>
      <c r="B118" s="59">
        <v>20</v>
      </c>
      <c r="C118" s="59">
        <v>20.8</v>
      </c>
      <c r="D118" s="73">
        <f>SUM(C118-B118)</f>
        <v>0.8000000000000007</v>
      </c>
      <c r="E118" s="61">
        <f>+ROUND(+D118/B118*100,2)</f>
        <v>4</v>
      </c>
    </row>
    <row r="119" spans="1:5" s="14" customFormat="1" ht="15">
      <c r="A119" s="28" t="s">
        <v>126</v>
      </c>
      <c r="B119" s="59">
        <v>6</v>
      </c>
      <c r="C119" s="59">
        <v>6.24</v>
      </c>
      <c r="D119" s="73">
        <f>SUM(C119-B119)</f>
        <v>0.2400000000000002</v>
      </c>
      <c r="E119" s="61">
        <f>+ROUND(+D119/B119*100,2)</f>
        <v>4</v>
      </c>
    </row>
    <row r="120" spans="1:5" s="14" customFormat="1" ht="15">
      <c r="A120" s="28" t="s">
        <v>293</v>
      </c>
      <c r="B120" s="59">
        <v>25</v>
      </c>
      <c r="C120" s="59">
        <v>25</v>
      </c>
      <c r="D120" s="73">
        <v>0</v>
      </c>
      <c r="E120" s="61">
        <v>0</v>
      </c>
    </row>
    <row r="121" spans="1:5" s="14" customFormat="1" ht="15">
      <c r="A121" s="28" t="s">
        <v>294</v>
      </c>
      <c r="B121" s="66">
        <v>30</v>
      </c>
      <c r="C121" s="59">
        <v>30</v>
      </c>
      <c r="D121" s="73">
        <v>0</v>
      </c>
      <c r="E121" s="61">
        <v>0</v>
      </c>
    </row>
    <row r="122" spans="1:5" s="14" customFormat="1" ht="30">
      <c r="A122" s="28" t="s">
        <v>295</v>
      </c>
      <c r="B122" s="66" t="s">
        <v>296</v>
      </c>
      <c r="C122" s="66" t="s">
        <v>296</v>
      </c>
      <c r="D122" s="73">
        <v>0</v>
      </c>
      <c r="E122" s="61">
        <v>0</v>
      </c>
    </row>
    <row r="123" spans="1:5" s="14" customFormat="1" ht="15">
      <c r="A123" s="28" t="s">
        <v>297</v>
      </c>
      <c r="B123" s="66">
        <v>30</v>
      </c>
      <c r="C123" s="66">
        <v>30</v>
      </c>
      <c r="D123" s="73">
        <v>0</v>
      </c>
      <c r="E123" s="61">
        <v>0</v>
      </c>
    </row>
    <row r="124" spans="1:5" s="14" customFormat="1" ht="15">
      <c r="A124" s="28" t="s">
        <v>298</v>
      </c>
      <c r="B124" s="66">
        <v>7.5</v>
      </c>
      <c r="C124" s="66">
        <v>7.5</v>
      </c>
      <c r="D124" s="73">
        <v>0</v>
      </c>
      <c r="E124" s="61">
        <v>0</v>
      </c>
    </row>
    <row r="125" spans="1:5" s="14" customFormat="1" ht="30">
      <c r="A125" s="28" t="s">
        <v>127</v>
      </c>
      <c r="B125" s="59" t="s">
        <v>128</v>
      </c>
      <c r="C125" s="59"/>
      <c r="D125" s="73"/>
      <c r="E125" s="61"/>
    </row>
    <row r="126" spans="1:5" s="14" customFormat="1" ht="30">
      <c r="A126" s="28" t="s">
        <v>127</v>
      </c>
      <c r="B126" s="59" t="s">
        <v>128</v>
      </c>
      <c r="C126" s="59"/>
      <c r="D126" s="73"/>
      <c r="E126" s="61"/>
    </row>
    <row r="127" spans="1:5" s="14" customFormat="1" ht="15.75">
      <c r="A127" s="62"/>
      <c r="B127" s="59"/>
      <c r="C127" s="59"/>
      <c r="D127" s="73"/>
      <c r="E127" s="61"/>
    </row>
    <row r="128" spans="1:5" s="14" customFormat="1" ht="15.75">
      <c r="A128" s="141" t="s">
        <v>129</v>
      </c>
      <c r="B128" s="63"/>
      <c r="C128" s="63"/>
      <c r="D128" s="138"/>
      <c r="E128" s="65"/>
    </row>
    <row r="129" spans="1:5" s="14" customFormat="1" ht="15.75">
      <c r="A129" s="62"/>
      <c r="B129" s="59"/>
      <c r="C129" s="59"/>
      <c r="D129" s="73"/>
      <c r="E129" s="61"/>
    </row>
    <row r="130" spans="1:5" s="14" customFormat="1" ht="15">
      <c r="A130" s="28" t="s">
        <v>130</v>
      </c>
      <c r="B130" s="59">
        <v>5</v>
      </c>
      <c r="C130" s="59">
        <v>5.2</v>
      </c>
      <c r="D130" s="73">
        <f>SUM(C130-B130)</f>
        <v>0.20000000000000018</v>
      </c>
      <c r="E130" s="61">
        <f>+ROUND(+D130/B130*100,2)</f>
        <v>4</v>
      </c>
    </row>
    <row r="131" spans="1:5" s="14" customFormat="1" ht="15">
      <c r="A131" s="28" t="s">
        <v>131</v>
      </c>
      <c r="B131" s="59">
        <v>5</v>
      </c>
      <c r="C131" s="59">
        <v>5.2</v>
      </c>
      <c r="D131" s="73">
        <f>SUM(C131-B131)</f>
        <v>0.20000000000000018</v>
      </c>
      <c r="E131" s="61">
        <f>+ROUND(+D131/B131*100,2)</f>
        <v>4</v>
      </c>
    </row>
    <row r="132" spans="1:5" s="14" customFormat="1" ht="15">
      <c r="A132" s="28" t="s">
        <v>132</v>
      </c>
      <c r="B132" s="59">
        <v>5</v>
      </c>
      <c r="C132" s="59">
        <v>5.2</v>
      </c>
      <c r="D132" s="73">
        <f>SUM(C132-B132)</f>
        <v>0.20000000000000018</v>
      </c>
      <c r="E132" s="61">
        <f>+ROUND(+D132/B132*100,2)</f>
        <v>4</v>
      </c>
    </row>
    <row r="133" spans="1:5" s="14" customFormat="1" ht="15">
      <c r="A133" s="28" t="s">
        <v>133</v>
      </c>
      <c r="B133" s="59">
        <v>1</v>
      </c>
      <c r="C133" s="59">
        <v>0</v>
      </c>
      <c r="D133" s="73">
        <f>SUM(C133-B133)</f>
        <v>-1</v>
      </c>
      <c r="E133" s="61">
        <f>+ROUND(+D133/B133*100,2)</f>
        <v>-100</v>
      </c>
    </row>
    <row r="134" spans="1:5" s="14" customFormat="1" ht="15">
      <c r="A134" s="28" t="s">
        <v>134</v>
      </c>
      <c r="B134" s="59">
        <v>1</v>
      </c>
      <c r="C134" s="59">
        <v>0</v>
      </c>
      <c r="D134" s="73">
        <f>SUM(C134-B134)</f>
        <v>-1</v>
      </c>
      <c r="E134" s="61">
        <f>+ROUND(+D134/B134*100,2)</f>
        <v>-100</v>
      </c>
    </row>
    <row r="135" spans="1:5" s="14" customFormat="1" ht="15">
      <c r="A135" s="28" t="s">
        <v>135</v>
      </c>
      <c r="B135" s="59" t="s">
        <v>128</v>
      </c>
      <c r="C135" s="59"/>
      <c r="D135" s="73"/>
      <c r="E135" s="61"/>
    </row>
    <row r="136" spans="1:5" s="14" customFormat="1" ht="15">
      <c r="A136" s="28"/>
      <c r="B136" s="59"/>
      <c r="C136" s="59"/>
      <c r="D136" s="73"/>
      <c r="E136" s="61"/>
    </row>
    <row r="137" spans="1:5" s="14" customFormat="1" ht="15.75">
      <c r="A137" s="62" t="s">
        <v>136</v>
      </c>
      <c r="B137" s="59"/>
      <c r="C137" s="59"/>
      <c r="D137" s="73"/>
      <c r="E137" s="61"/>
    </row>
    <row r="138" spans="1:5" s="14" customFormat="1" ht="15">
      <c r="A138" s="28" t="s">
        <v>137</v>
      </c>
      <c r="B138" s="59">
        <v>0.5</v>
      </c>
      <c r="C138" s="59">
        <v>0</v>
      </c>
      <c r="D138" s="73">
        <f>SUM(C138-B138)</f>
        <v>-0.5</v>
      </c>
      <c r="E138" s="61">
        <f>+ROUND(+D138/B138*100,2)</f>
        <v>-100</v>
      </c>
    </row>
    <row r="139" spans="1:5" s="14" customFormat="1" ht="15">
      <c r="A139" s="28" t="s">
        <v>138</v>
      </c>
      <c r="B139" s="59">
        <v>0.5</v>
      </c>
      <c r="C139" s="59">
        <v>0</v>
      </c>
      <c r="D139" s="73">
        <f>SUM(C139-B139)</f>
        <v>-0.5</v>
      </c>
      <c r="E139" s="61">
        <f>+ROUND(+D139/B139*100,2)</f>
        <v>-100</v>
      </c>
    </row>
    <row r="140" spans="1:5" s="14" customFormat="1" ht="15">
      <c r="A140" s="28"/>
      <c r="B140" s="59"/>
      <c r="C140" s="59"/>
      <c r="D140" s="73"/>
      <c r="E140" s="61"/>
    </row>
    <row r="141" spans="1:5" s="14" customFormat="1" ht="15.75">
      <c r="A141" s="71" t="s">
        <v>34</v>
      </c>
      <c r="B141" s="59"/>
      <c r="C141" s="59"/>
      <c r="D141" s="73"/>
      <c r="E141" s="61"/>
    </row>
    <row r="142" spans="1:5" s="14" customFormat="1" ht="15">
      <c r="A142" s="28"/>
      <c r="B142" s="59"/>
      <c r="C142" s="59"/>
      <c r="D142" s="73"/>
      <c r="E142" s="61"/>
    </row>
    <row r="143" spans="1:5" s="14" customFormat="1" ht="15.75">
      <c r="A143" s="62" t="s">
        <v>139</v>
      </c>
      <c r="B143" s="59"/>
      <c r="C143" s="59"/>
      <c r="D143" s="73"/>
      <c r="E143" s="61"/>
    </row>
    <row r="144" spans="1:5" s="14" customFormat="1" ht="15">
      <c r="A144" s="28"/>
      <c r="B144" s="59"/>
      <c r="C144" s="59"/>
      <c r="D144" s="73"/>
      <c r="E144" s="61"/>
    </row>
    <row r="145" spans="1:5" s="14" customFormat="1" ht="15.75">
      <c r="A145" s="62" t="s">
        <v>70</v>
      </c>
      <c r="B145" s="59"/>
      <c r="C145" s="59"/>
      <c r="D145" s="73"/>
      <c r="E145" s="61"/>
    </row>
    <row r="146" spans="1:5" s="14" customFormat="1" ht="15">
      <c r="A146" s="28" t="s">
        <v>140</v>
      </c>
      <c r="B146" s="59">
        <v>164.4</v>
      </c>
      <c r="C146" s="59">
        <v>170.97</v>
      </c>
      <c r="D146" s="73">
        <f>SUM(C146-B146)</f>
        <v>6.569999999999993</v>
      </c>
      <c r="E146" s="61">
        <f>+ROUND(+D146/B146*100,2)</f>
        <v>4</v>
      </c>
    </row>
    <row r="147" spans="1:5" s="14" customFormat="1" ht="15">
      <c r="A147" s="28"/>
      <c r="B147" s="59">
        <v>137</v>
      </c>
      <c r="C147" s="59">
        <v>142.48</v>
      </c>
      <c r="D147" s="73">
        <f>SUM(C147-B147)</f>
        <v>5.47999999999999</v>
      </c>
      <c r="E147" s="61">
        <f>+ROUND(+D147/B147*100,2)</f>
        <v>4</v>
      </c>
    </row>
    <row r="148" spans="1:5" s="14" customFormat="1" ht="15.75">
      <c r="A148" s="62"/>
      <c r="B148" s="59"/>
      <c r="C148" s="59"/>
      <c r="D148" s="73"/>
      <c r="E148" s="61"/>
    </row>
    <row r="149" spans="1:5" s="14" customFormat="1" ht="15">
      <c r="A149" s="28" t="s">
        <v>141</v>
      </c>
      <c r="B149" s="59">
        <v>38.4</v>
      </c>
      <c r="C149" s="59">
        <v>39.93</v>
      </c>
      <c r="D149" s="73">
        <f>SUM(C149-B149)</f>
        <v>1.5300000000000011</v>
      </c>
      <c r="E149" s="61">
        <f>+ROUND(+D149/B149*100,2)</f>
        <v>3.98</v>
      </c>
    </row>
    <row r="150" spans="1:5" s="14" customFormat="1" ht="15">
      <c r="A150" s="69"/>
      <c r="B150" s="59">
        <v>32</v>
      </c>
      <c r="C150" s="59">
        <v>33.28</v>
      </c>
      <c r="D150" s="73">
        <f>SUM(C150-B150)</f>
        <v>1.2800000000000011</v>
      </c>
      <c r="E150" s="61">
        <f>+ROUND(+D150/B150*100,2)</f>
        <v>4</v>
      </c>
    </row>
    <row r="151" spans="1:5" s="14" customFormat="1" ht="15">
      <c r="A151" s="28"/>
      <c r="B151" s="59"/>
      <c r="C151" s="59"/>
      <c r="D151" s="73"/>
      <c r="E151" s="61"/>
    </row>
    <row r="152" spans="1:5" s="14" customFormat="1" ht="15.75">
      <c r="A152" s="62" t="s">
        <v>71</v>
      </c>
      <c r="B152" s="59"/>
      <c r="C152" s="59"/>
      <c r="D152" s="73"/>
      <c r="E152" s="61"/>
    </row>
    <row r="153" spans="1:5" s="14" customFormat="1" ht="15">
      <c r="A153" s="28" t="s">
        <v>140</v>
      </c>
      <c r="B153" s="59">
        <v>42</v>
      </c>
      <c r="C153" s="59">
        <v>43.68</v>
      </c>
      <c r="D153" s="73">
        <f>SUM(C153-B153)</f>
        <v>1.6799999999999997</v>
      </c>
      <c r="E153" s="61">
        <f>+ROUND(+D153/B153*100,2)</f>
        <v>4</v>
      </c>
    </row>
    <row r="154" spans="1:5" s="14" customFormat="1" ht="15.75">
      <c r="A154" s="62"/>
      <c r="B154" s="59">
        <v>35</v>
      </c>
      <c r="C154" s="59">
        <v>36.4</v>
      </c>
      <c r="D154" s="73">
        <f>SUM(C154-B154)</f>
        <v>1.3999999999999986</v>
      </c>
      <c r="E154" s="61">
        <f>+ROUND(+D154/B154*100,2)</f>
        <v>4</v>
      </c>
    </row>
    <row r="155" spans="1:5" s="14" customFormat="1" ht="15.75">
      <c r="A155" s="62"/>
      <c r="B155" s="59"/>
      <c r="C155" s="59"/>
      <c r="D155" s="73"/>
      <c r="E155" s="61"/>
    </row>
    <row r="156" spans="1:5" s="14" customFormat="1" ht="15">
      <c r="A156" s="28" t="s">
        <v>141</v>
      </c>
      <c r="B156" s="59" t="s">
        <v>128</v>
      </c>
      <c r="C156" s="59" t="s">
        <v>128</v>
      </c>
      <c r="D156" s="73"/>
      <c r="E156" s="61"/>
    </row>
    <row r="157" spans="1:5" s="14" customFormat="1" ht="15.75">
      <c r="A157" s="67"/>
      <c r="B157" s="59"/>
      <c r="C157" s="59"/>
      <c r="D157" s="73"/>
      <c r="E157" s="61"/>
    </row>
    <row r="158" spans="1:5" s="14" customFormat="1" ht="15.75">
      <c r="A158" s="70" t="s">
        <v>72</v>
      </c>
      <c r="B158" s="55"/>
      <c r="C158" s="55"/>
      <c r="D158" s="73"/>
      <c r="E158" s="61"/>
    </row>
    <row r="159" spans="1:5" s="14" customFormat="1" ht="15.75">
      <c r="A159" s="28"/>
      <c r="B159" s="55"/>
      <c r="C159" s="55"/>
      <c r="D159" s="73"/>
      <c r="E159" s="61"/>
    </row>
    <row r="160" spans="1:5" s="14" customFormat="1" ht="15.75">
      <c r="A160" s="71" t="s">
        <v>34</v>
      </c>
      <c r="B160" s="55"/>
      <c r="C160" s="59"/>
      <c r="D160" s="73"/>
      <c r="E160" s="61"/>
    </row>
    <row r="161" spans="1:5" s="14" customFormat="1" ht="15.75">
      <c r="A161" s="28"/>
      <c r="B161" s="55"/>
      <c r="C161" s="59"/>
      <c r="D161" s="73"/>
      <c r="E161" s="61"/>
    </row>
    <row r="162" spans="1:5" s="14" customFormat="1" ht="15.75">
      <c r="A162" s="62" t="s">
        <v>142</v>
      </c>
      <c r="B162" s="59"/>
      <c r="C162" s="59"/>
      <c r="D162" s="73"/>
      <c r="E162" s="61"/>
    </row>
    <row r="163" spans="1:5" s="14" customFormat="1" ht="15.75">
      <c r="A163" s="62"/>
      <c r="B163" s="59"/>
      <c r="C163" s="59"/>
      <c r="D163" s="73"/>
      <c r="E163" s="61"/>
    </row>
    <row r="164" spans="1:5" s="14" customFormat="1" ht="15">
      <c r="A164" s="28" t="s">
        <v>143</v>
      </c>
      <c r="B164" s="59"/>
      <c r="C164" s="59"/>
      <c r="D164" s="73"/>
      <c r="E164" s="61"/>
    </row>
    <row r="165" spans="1:5" s="14" customFormat="1" ht="15">
      <c r="A165" s="28" t="s">
        <v>144</v>
      </c>
      <c r="B165" s="59">
        <v>480</v>
      </c>
      <c r="C165" s="59">
        <v>480</v>
      </c>
      <c r="D165" s="73">
        <f>SUM(C165-B165)</f>
        <v>0</v>
      </c>
      <c r="E165" s="61">
        <f>+ROUND(+D165/B165*100,2)</f>
        <v>0</v>
      </c>
    </row>
    <row r="166" spans="1:5" s="14" customFormat="1" ht="15">
      <c r="A166" s="28" t="s">
        <v>145</v>
      </c>
      <c r="B166" s="59">
        <v>240</v>
      </c>
      <c r="C166" s="59">
        <v>240</v>
      </c>
      <c r="D166" s="73">
        <f>SUM(C166-B166)</f>
        <v>0</v>
      </c>
      <c r="E166" s="61">
        <f>+ROUND(+D166/B166*100,2)</f>
        <v>0</v>
      </c>
    </row>
    <row r="167" spans="1:5" s="14" customFormat="1" ht="15">
      <c r="A167" s="28"/>
      <c r="B167" s="59"/>
      <c r="C167" s="59"/>
      <c r="D167" s="73"/>
      <c r="E167" s="61"/>
    </row>
    <row r="168" spans="1:5" s="14" customFormat="1" ht="15">
      <c r="A168" s="28" t="s">
        <v>146</v>
      </c>
      <c r="B168" s="59"/>
      <c r="C168" s="59"/>
      <c r="D168" s="73"/>
      <c r="E168" s="61"/>
    </row>
    <row r="169" spans="1:5" s="14" customFormat="1" ht="15">
      <c r="A169" s="28" t="s">
        <v>144</v>
      </c>
      <c r="B169" s="59">
        <v>360</v>
      </c>
      <c r="C169" s="59">
        <v>360</v>
      </c>
      <c r="D169" s="73">
        <f>SUM(C169-B169)</f>
        <v>0</v>
      </c>
      <c r="E169" s="61">
        <f>+ROUND(+D169/B169*100,2)</f>
        <v>0</v>
      </c>
    </row>
    <row r="170" spans="1:5" s="14" customFormat="1" ht="15">
      <c r="A170" s="28" t="s">
        <v>145</v>
      </c>
      <c r="B170" s="59">
        <v>180</v>
      </c>
      <c r="C170" s="59">
        <v>180</v>
      </c>
      <c r="D170" s="73">
        <f>SUM(C170-B170)</f>
        <v>0</v>
      </c>
      <c r="E170" s="61">
        <f>+ROUND(+D170/B170*100,2)</f>
        <v>0</v>
      </c>
    </row>
    <row r="171" spans="1:5" s="14" customFormat="1" ht="15">
      <c r="A171" s="28"/>
      <c r="B171" s="59"/>
      <c r="C171" s="59"/>
      <c r="D171" s="73"/>
      <c r="E171" s="61"/>
    </row>
    <row r="172" spans="1:5" s="14" customFormat="1" ht="15">
      <c r="A172" s="28" t="s">
        <v>147</v>
      </c>
      <c r="B172" s="59"/>
      <c r="C172" s="59"/>
      <c r="D172" s="73"/>
      <c r="E172" s="61"/>
    </row>
    <row r="173" spans="1:5" s="14" customFormat="1" ht="15">
      <c r="A173" s="28" t="s">
        <v>144</v>
      </c>
      <c r="B173" s="59">
        <v>240</v>
      </c>
      <c r="C173" s="59">
        <v>240</v>
      </c>
      <c r="D173" s="73">
        <f>SUM(C173-B173)</f>
        <v>0</v>
      </c>
      <c r="E173" s="61">
        <f>+ROUND(+D173/B173*100,2)</f>
        <v>0</v>
      </c>
    </row>
    <row r="174" spans="1:5" s="14" customFormat="1" ht="15">
      <c r="A174" s="28" t="s">
        <v>145</v>
      </c>
      <c r="B174" s="59">
        <v>120</v>
      </c>
      <c r="C174" s="59">
        <v>120</v>
      </c>
      <c r="D174" s="73">
        <f>SUM(C174-B174)</f>
        <v>0</v>
      </c>
      <c r="E174" s="61">
        <f>+ROUND(+D174/B174*100,2)</f>
        <v>0</v>
      </c>
    </row>
    <row r="175" spans="1:5" s="14" customFormat="1" ht="15">
      <c r="A175" s="28"/>
      <c r="B175" s="59"/>
      <c r="C175" s="59"/>
      <c r="D175" s="73"/>
      <c r="E175" s="61"/>
    </row>
    <row r="176" spans="1:5" s="14" customFormat="1" ht="45">
      <c r="A176" s="28" t="s">
        <v>148</v>
      </c>
      <c r="B176" s="59"/>
      <c r="C176" s="59"/>
      <c r="D176" s="73"/>
      <c r="E176" s="61"/>
    </row>
    <row r="177" spans="1:5" s="14" customFormat="1" ht="15">
      <c r="A177" s="28"/>
      <c r="B177" s="59"/>
      <c r="C177" s="59"/>
      <c r="D177" s="73"/>
      <c r="E177" s="61"/>
    </row>
    <row r="178" spans="1:5" s="14" customFormat="1" ht="75">
      <c r="A178" s="28" t="s">
        <v>149</v>
      </c>
      <c r="B178" s="59">
        <v>50</v>
      </c>
      <c r="C178" s="59">
        <v>50</v>
      </c>
      <c r="D178" s="73">
        <f>SUM(C178-B178)</f>
        <v>0</v>
      </c>
      <c r="E178" s="61">
        <f>+ROUND(+D178/B178*100,2)</f>
        <v>0</v>
      </c>
    </row>
    <row r="179" spans="1:5" s="14" customFormat="1" ht="15">
      <c r="A179" s="72"/>
      <c r="B179" s="63"/>
      <c r="C179" s="63"/>
      <c r="D179" s="138"/>
      <c r="E179" s="65"/>
    </row>
    <row r="180" spans="1:5" s="14" customFormat="1" ht="45">
      <c r="A180" s="28" t="s">
        <v>150</v>
      </c>
      <c r="B180" s="59">
        <v>50</v>
      </c>
      <c r="C180" s="59">
        <v>50</v>
      </c>
      <c r="D180" s="73">
        <f>SUM(C180-B180)</f>
        <v>0</v>
      </c>
      <c r="E180" s="61">
        <f>+ROUND(+D180/B180*100,2)</f>
        <v>0</v>
      </c>
    </row>
    <row r="181" spans="1:5" s="14" customFormat="1" ht="15">
      <c r="A181" s="28"/>
      <c r="B181" s="59"/>
      <c r="C181" s="59"/>
      <c r="D181" s="73"/>
      <c r="E181" s="61"/>
    </row>
    <row r="182" spans="1:5" s="14" customFormat="1" ht="45">
      <c r="A182" s="28" t="s">
        <v>151</v>
      </c>
      <c r="B182" s="59"/>
      <c r="C182" s="59"/>
      <c r="D182" s="73"/>
      <c r="E182" s="61"/>
    </row>
    <row r="183" spans="1:5" s="14" customFormat="1" ht="15">
      <c r="A183" s="28"/>
      <c r="B183" s="59"/>
      <c r="C183" s="59"/>
      <c r="D183" s="73"/>
      <c r="E183" s="61"/>
    </row>
    <row r="184" spans="1:5" s="14" customFormat="1" ht="90">
      <c r="A184" s="28" t="s">
        <v>152</v>
      </c>
      <c r="B184" s="59">
        <v>50</v>
      </c>
      <c r="C184" s="59">
        <v>50</v>
      </c>
      <c r="D184" s="73">
        <f>SUM(C184-B184)</f>
        <v>0</v>
      </c>
      <c r="E184" s="61">
        <f>+ROUND(+D184/B184*100,2)</f>
        <v>0</v>
      </c>
    </row>
    <row r="185" spans="1:5" s="14" customFormat="1" ht="15">
      <c r="A185" s="28"/>
      <c r="B185" s="59"/>
      <c r="C185" s="59"/>
      <c r="D185" s="73"/>
      <c r="E185" s="61"/>
    </row>
    <row r="186" spans="1:5" s="14" customFormat="1" ht="15.75">
      <c r="A186" s="71" t="s">
        <v>10</v>
      </c>
      <c r="B186" s="59"/>
      <c r="C186" s="59"/>
      <c r="D186" s="73"/>
      <c r="E186" s="61"/>
    </row>
    <row r="187" spans="1:5" s="14" customFormat="1" ht="15">
      <c r="A187" s="28"/>
      <c r="B187" s="59"/>
      <c r="C187" s="59"/>
      <c r="D187" s="73"/>
      <c r="E187" s="61"/>
    </row>
    <row r="188" spans="1:5" s="14" customFormat="1" ht="75">
      <c r="A188" s="69" t="s">
        <v>153</v>
      </c>
      <c r="B188" s="59">
        <v>50</v>
      </c>
      <c r="C188" s="59">
        <v>50</v>
      </c>
      <c r="D188" s="73">
        <f>SUM(C188-B188)</f>
        <v>0</v>
      </c>
      <c r="E188" s="61">
        <f>+ROUND(+D188/B188*100,2)</f>
        <v>0</v>
      </c>
    </row>
    <row r="189" spans="1:5" s="14" customFormat="1" ht="15.75">
      <c r="A189" s="62"/>
      <c r="B189" s="59"/>
      <c r="C189" s="59"/>
      <c r="D189" s="73"/>
      <c r="E189" s="61"/>
    </row>
    <row r="190" spans="1:5" s="14" customFormat="1" ht="30">
      <c r="A190" s="69" t="s">
        <v>154</v>
      </c>
      <c r="B190" s="59">
        <v>6</v>
      </c>
      <c r="C190" s="59">
        <v>6</v>
      </c>
      <c r="D190" s="73">
        <f>SUM(C190-B190)</f>
        <v>0</v>
      </c>
      <c r="E190" s="61">
        <f>+ROUND(+D190/B190*100,2)</f>
        <v>0</v>
      </c>
    </row>
    <row r="191" spans="1:5" s="14" customFormat="1" ht="15.75">
      <c r="A191" s="62"/>
      <c r="B191" s="59"/>
      <c r="C191" s="59"/>
      <c r="D191" s="73"/>
      <c r="E191" s="61"/>
    </row>
    <row r="192" spans="1:5" s="14" customFormat="1" ht="15">
      <c r="A192" s="28" t="s">
        <v>155</v>
      </c>
      <c r="B192" s="59">
        <v>50</v>
      </c>
      <c r="C192" s="59">
        <v>50</v>
      </c>
      <c r="D192" s="73">
        <f>SUM(C192-B192)</f>
        <v>0</v>
      </c>
      <c r="E192" s="61">
        <f>+ROUND(+D192/B192*100,2)</f>
        <v>0</v>
      </c>
    </row>
    <row r="193" spans="1:5" s="14" customFormat="1" ht="15">
      <c r="A193" s="69"/>
      <c r="B193" s="59"/>
      <c r="C193" s="59"/>
      <c r="D193" s="73"/>
      <c r="E193" s="61"/>
    </row>
    <row r="194" spans="1:5" s="14" customFormat="1" ht="15">
      <c r="A194" s="28" t="s">
        <v>156</v>
      </c>
      <c r="B194" s="59">
        <v>50</v>
      </c>
      <c r="C194" s="59">
        <v>50</v>
      </c>
      <c r="D194" s="73">
        <f>SUM(C194-B194)</f>
        <v>0</v>
      </c>
      <c r="E194" s="61">
        <f>+ROUND(+D194/B194*100,2)</f>
        <v>0</v>
      </c>
    </row>
    <row r="195" spans="1:5" s="14" customFormat="1" ht="15.75">
      <c r="A195" s="62"/>
      <c r="B195" s="59"/>
      <c r="C195" s="59"/>
      <c r="D195" s="73"/>
      <c r="E195" s="61"/>
    </row>
    <row r="196" spans="1:5" s="14" customFormat="1" ht="15.75">
      <c r="A196" s="70" t="s">
        <v>73</v>
      </c>
      <c r="B196" s="55"/>
      <c r="C196" s="55"/>
      <c r="D196" s="73"/>
      <c r="E196" s="61"/>
    </row>
    <row r="197" spans="1:5" s="14" customFormat="1" ht="15.75">
      <c r="A197" s="28"/>
      <c r="B197" s="55"/>
      <c r="C197" s="55"/>
      <c r="D197" s="73"/>
      <c r="E197" s="61"/>
    </row>
    <row r="198" spans="1:5" s="14" customFormat="1" ht="15.75">
      <c r="A198" s="71" t="s">
        <v>10</v>
      </c>
      <c r="B198" s="55"/>
      <c r="C198" s="59"/>
      <c r="D198" s="73"/>
      <c r="E198" s="61"/>
    </row>
    <row r="199" spans="1:5" s="14" customFormat="1" ht="15.75">
      <c r="A199" s="28"/>
      <c r="B199" s="55"/>
      <c r="C199" s="59"/>
      <c r="D199" s="73"/>
      <c r="E199" s="61"/>
    </row>
    <row r="200" spans="1:5" s="14" customFormat="1" ht="15.75">
      <c r="A200" s="62" t="s">
        <v>157</v>
      </c>
      <c r="B200" s="59"/>
      <c r="C200" s="59"/>
      <c r="D200" s="73"/>
      <c r="E200" s="61"/>
    </row>
    <row r="201" spans="1:5" s="14" customFormat="1" ht="15.75">
      <c r="A201" s="62"/>
      <c r="B201" s="59"/>
      <c r="C201" s="59"/>
      <c r="D201" s="73"/>
      <c r="E201" s="61"/>
    </row>
    <row r="202" spans="1:5" s="14" customFormat="1" ht="15">
      <c r="A202" s="28" t="s">
        <v>208</v>
      </c>
      <c r="B202" s="59">
        <v>30</v>
      </c>
      <c r="C202" s="59">
        <v>31</v>
      </c>
      <c r="D202" s="73">
        <f>SUM(C202-B202)</f>
        <v>1</v>
      </c>
      <c r="E202" s="61">
        <f>+ROUND(+D202/B202*100,2)</f>
        <v>3.33</v>
      </c>
    </row>
    <row r="203" spans="1:5" s="14" customFormat="1" ht="15">
      <c r="A203" s="28" t="s">
        <v>209</v>
      </c>
      <c r="B203" s="59" t="s">
        <v>217</v>
      </c>
      <c r="C203" s="59">
        <v>28</v>
      </c>
      <c r="D203" s="73"/>
      <c r="E203" s="61"/>
    </row>
    <row r="204" spans="1:5" s="14" customFormat="1" ht="15">
      <c r="A204" s="28" t="s">
        <v>214</v>
      </c>
      <c r="B204" s="59" t="s">
        <v>217</v>
      </c>
      <c r="C204" s="59">
        <v>29</v>
      </c>
      <c r="D204" s="73"/>
      <c r="E204" s="61"/>
    </row>
    <row r="205" spans="1:5" s="14" customFormat="1" ht="15">
      <c r="A205" s="28" t="s">
        <v>158</v>
      </c>
      <c r="B205" s="59">
        <v>1</v>
      </c>
      <c r="C205" s="59">
        <v>1</v>
      </c>
      <c r="D205" s="73">
        <f aca="true" t="shared" si="0" ref="D205:D216">SUM(C205-B205)</f>
        <v>0</v>
      </c>
      <c r="E205" s="61">
        <f aca="true" t="shared" si="1" ref="E205:E216">+ROUND(+D205/B205*100,2)</f>
        <v>0</v>
      </c>
    </row>
    <row r="206" spans="1:5" s="14" customFormat="1" ht="15">
      <c r="A206" s="28" t="s">
        <v>210</v>
      </c>
      <c r="B206" s="59">
        <v>90</v>
      </c>
      <c r="C206" s="59">
        <v>92</v>
      </c>
      <c r="D206" s="73">
        <f t="shared" si="0"/>
        <v>2</v>
      </c>
      <c r="E206" s="61">
        <f t="shared" si="1"/>
        <v>2.22</v>
      </c>
    </row>
    <row r="207" spans="1:5" s="14" customFormat="1" ht="15">
      <c r="A207" s="28" t="s">
        <v>212</v>
      </c>
      <c r="B207" s="59" t="s">
        <v>217</v>
      </c>
      <c r="C207" s="59">
        <v>85</v>
      </c>
      <c r="D207" s="73"/>
      <c r="E207" s="61"/>
    </row>
    <row r="208" spans="1:5" s="14" customFormat="1" ht="15">
      <c r="A208" s="28" t="s">
        <v>215</v>
      </c>
      <c r="B208" s="59" t="s">
        <v>217</v>
      </c>
      <c r="C208" s="59">
        <v>86</v>
      </c>
      <c r="D208" s="73"/>
      <c r="E208" s="61"/>
    </row>
    <row r="209" spans="1:5" s="14" customFormat="1" ht="15">
      <c r="A209" s="28" t="s">
        <v>159</v>
      </c>
      <c r="B209" s="59">
        <v>16</v>
      </c>
      <c r="C209" s="59">
        <v>16</v>
      </c>
      <c r="D209" s="73">
        <f t="shared" si="0"/>
        <v>0</v>
      </c>
      <c r="E209" s="61">
        <f t="shared" si="1"/>
        <v>0</v>
      </c>
    </row>
    <row r="210" spans="1:5" s="14" customFormat="1" ht="15">
      <c r="A210" s="28" t="s">
        <v>211</v>
      </c>
      <c r="B210" s="59">
        <v>120</v>
      </c>
      <c r="C210" s="59">
        <v>123</v>
      </c>
      <c r="D210" s="73">
        <f t="shared" si="0"/>
        <v>3</v>
      </c>
      <c r="E210" s="61">
        <f t="shared" si="1"/>
        <v>2.5</v>
      </c>
    </row>
    <row r="211" spans="1:5" s="14" customFormat="1" ht="15">
      <c r="A211" s="28" t="s">
        <v>213</v>
      </c>
      <c r="B211" s="59" t="s">
        <v>217</v>
      </c>
      <c r="C211" s="59">
        <v>113</v>
      </c>
      <c r="D211" s="73"/>
      <c r="E211" s="61"/>
    </row>
    <row r="212" spans="1:5" s="14" customFormat="1" ht="15">
      <c r="A212" s="28" t="s">
        <v>216</v>
      </c>
      <c r="B212" s="59" t="s">
        <v>217</v>
      </c>
      <c r="C212" s="59">
        <v>115</v>
      </c>
      <c r="D212" s="73"/>
      <c r="E212" s="61"/>
    </row>
    <row r="213" spans="1:5" s="14" customFormat="1" ht="15">
      <c r="A213" s="28" t="s">
        <v>160</v>
      </c>
      <c r="B213" s="59">
        <v>17</v>
      </c>
      <c r="C213" s="59">
        <v>17</v>
      </c>
      <c r="D213" s="73">
        <f t="shared" si="0"/>
        <v>0</v>
      </c>
      <c r="E213" s="61">
        <f t="shared" si="1"/>
        <v>0</v>
      </c>
    </row>
    <row r="214" spans="1:5" s="14" customFormat="1" ht="30">
      <c r="A214" s="28" t="s">
        <v>161</v>
      </c>
      <c r="B214" s="59">
        <v>11</v>
      </c>
      <c r="C214" s="59">
        <v>11</v>
      </c>
      <c r="D214" s="73">
        <f t="shared" si="0"/>
        <v>0</v>
      </c>
      <c r="E214" s="61">
        <f t="shared" si="1"/>
        <v>0</v>
      </c>
    </row>
    <row r="215" spans="1:5" s="14" customFormat="1" ht="15">
      <c r="A215" s="28" t="s">
        <v>162</v>
      </c>
      <c r="B215" s="59">
        <v>22</v>
      </c>
      <c r="C215" s="59">
        <v>22</v>
      </c>
      <c r="D215" s="73">
        <f t="shared" si="0"/>
        <v>0</v>
      </c>
      <c r="E215" s="61">
        <f t="shared" si="1"/>
        <v>0</v>
      </c>
    </row>
    <row r="216" spans="1:5" s="14" customFormat="1" ht="15">
      <c r="A216" s="28" t="s">
        <v>163</v>
      </c>
      <c r="B216" s="59">
        <v>22</v>
      </c>
      <c r="C216" s="59">
        <v>22</v>
      </c>
      <c r="D216" s="73">
        <f t="shared" si="0"/>
        <v>0</v>
      </c>
      <c r="E216" s="61">
        <f t="shared" si="1"/>
        <v>0</v>
      </c>
    </row>
    <row r="217" spans="1:5" s="14" customFormat="1" ht="15">
      <c r="A217" s="28"/>
      <c r="B217" s="59"/>
      <c r="C217" s="59"/>
      <c r="D217" s="73"/>
      <c r="E217" s="61"/>
    </row>
    <row r="218" spans="1:5" s="14" customFormat="1" ht="15">
      <c r="A218" s="28" t="s">
        <v>164</v>
      </c>
      <c r="B218" s="59">
        <v>28</v>
      </c>
      <c r="C218" s="59">
        <v>28</v>
      </c>
      <c r="D218" s="73">
        <f>SUM(C218-B218)</f>
        <v>0</v>
      </c>
      <c r="E218" s="61">
        <f>+ROUND(+D218/B218*100,2)</f>
        <v>0</v>
      </c>
    </row>
    <row r="219" spans="1:5" s="14" customFormat="1" ht="15">
      <c r="A219" s="28" t="s">
        <v>165</v>
      </c>
      <c r="B219" s="59">
        <v>1</v>
      </c>
      <c r="C219" s="59">
        <v>1</v>
      </c>
      <c r="D219" s="73">
        <f aca="true" t="shared" si="2" ref="D219:D226">SUM(C219-B219)</f>
        <v>0</v>
      </c>
      <c r="E219" s="61">
        <f aca="true" t="shared" si="3" ref="E219:E226">+ROUND(+D219/B219*100,2)</f>
        <v>0</v>
      </c>
    </row>
    <row r="220" spans="1:5" s="14" customFormat="1" ht="15">
      <c r="A220" s="28" t="s">
        <v>166</v>
      </c>
      <c r="B220" s="59">
        <v>84</v>
      </c>
      <c r="C220" s="59">
        <v>84</v>
      </c>
      <c r="D220" s="73">
        <f t="shared" si="2"/>
        <v>0</v>
      </c>
      <c r="E220" s="61">
        <f t="shared" si="3"/>
        <v>0</v>
      </c>
    </row>
    <row r="221" spans="1:5" s="14" customFormat="1" ht="15">
      <c r="A221" s="28" t="s">
        <v>167</v>
      </c>
      <c r="B221" s="59">
        <v>16</v>
      </c>
      <c r="C221" s="59">
        <v>16</v>
      </c>
      <c r="D221" s="73">
        <f t="shared" si="2"/>
        <v>0</v>
      </c>
      <c r="E221" s="61">
        <f t="shared" si="3"/>
        <v>0</v>
      </c>
    </row>
    <row r="222" spans="1:5" s="14" customFormat="1" ht="15">
      <c r="A222" s="28" t="s">
        <v>168</v>
      </c>
      <c r="B222" s="59">
        <v>112</v>
      </c>
      <c r="C222" s="59">
        <v>112</v>
      </c>
      <c r="D222" s="73">
        <f t="shared" si="2"/>
        <v>0</v>
      </c>
      <c r="E222" s="61">
        <f t="shared" si="3"/>
        <v>0</v>
      </c>
    </row>
    <row r="223" spans="1:5" s="14" customFormat="1" ht="15">
      <c r="A223" s="72" t="s">
        <v>169</v>
      </c>
      <c r="B223" s="63">
        <v>17</v>
      </c>
      <c r="C223" s="63">
        <v>17</v>
      </c>
      <c r="D223" s="138">
        <f t="shared" si="2"/>
        <v>0</v>
      </c>
      <c r="E223" s="65">
        <f t="shared" si="3"/>
        <v>0</v>
      </c>
    </row>
    <row r="224" spans="1:5" s="14" customFormat="1" ht="30">
      <c r="A224" s="28" t="s">
        <v>170</v>
      </c>
      <c r="B224" s="59">
        <v>11</v>
      </c>
      <c r="C224" s="59">
        <v>11</v>
      </c>
      <c r="D224" s="73">
        <f t="shared" si="2"/>
        <v>0</v>
      </c>
      <c r="E224" s="61">
        <f t="shared" si="3"/>
        <v>0</v>
      </c>
    </row>
    <row r="225" spans="1:5" s="14" customFormat="1" ht="15">
      <c r="A225" s="28" t="s">
        <v>162</v>
      </c>
      <c r="B225" s="59">
        <v>22</v>
      </c>
      <c r="C225" s="59">
        <v>22</v>
      </c>
      <c r="D225" s="73">
        <f t="shared" si="2"/>
        <v>0</v>
      </c>
      <c r="E225" s="61">
        <f t="shared" si="3"/>
        <v>0</v>
      </c>
    </row>
    <row r="226" spans="1:5" s="14" customFormat="1" ht="15">
      <c r="A226" s="28" t="s">
        <v>171</v>
      </c>
      <c r="B226" s="59">
        <v>22</v>
      </c>
      <c r="C226" s="59">
        <v>22</v>
      </c>
      <c r="D226" s="73">
        <f t="shared" si="2"/>
        <v>0</v>
      </c>
      <c r="E226" s="61">
        <f t="shared" si="3"/>
        <v>0</v>
      </c>
    </row>
    <row r="227" spans="1:5" s="14" customFormat="1" ht="15">
      <c r="A227" s="28"/>
      <c r="B227" s="59"/>
      <c r="C227" s="59"/>
      <c r="D227" s="73"/>
      <c r="E227" s="61"/>
    </row>
    <row r="228" spans="1:5" s="14" customFormat="1" ht="15.75">
      <c r="A228" s="62" t="s">
        <v>172</v>
      </c>
      <c r="B228" s="59"/>
      <c r="C228" s="59"/>
      <c r="D228" s="73"/>
      <c r="E228" s="61"/>
    </row>
    <row r="229" spans="1:5" s="14" customFormat="1" ht="15.75">
      <c r="A229" s="62"/>
      <c r="B229" s="59"/>
      <c r="C229" s="59"/>
      <c r="D229" s="73"/>
      <c r="E229" s="61"/>
    </row>
    <row r="230" spans="1:5" s="14" customFormat="1" ht="15.75">
      <c r="A230" s="62" t="s">
        <v>173</v>
      </c>
      <c r="B230" s="59"/>
      <c r="C230" s="59"/>
      <c r="D230" s="73"/>
      <c r="E230" s="61"/>
    </row>
    <row r="231" spans="1:5" s="14" customFormat="1" ht="15">
      <c r="A231" s="28" t="s">
        <v>195</v>
      </c>
      <c r="B231" s="59" t="s">
        <v>128</v>
      </c>
      <c r="C231" s="59" t="s">
        <v>128</v>
      </c>
      <c r="D231" s="73"/>
      <c r="E231" s="61"/>
    </row>
    <row r="232" spans="1:5" s="14" customFormat="1" ht="15">
      <c r="A232" s="28" t="s">
        <v>196</v>
      </c>
      <c r="B232" s="59" t="s">
        <v>128</v>
      </c>
      <c r="C232" s="59" t="s">
        <v>128</v>
      </c>
      <c r="D232" s="73"/>
      <c r="E232" s="61"/>
    </row>
    <row r="233" spans="1:5" s="14" customFormat="1" ht="15">
      <c r="A233" s="28" t="s">
        <v>197</v>
      </c>
      <c r="B233" s="59" t="s">
        <v>128</v>
      </c>
      <c r="C233" s="59" t="s">
        <v>128</v>
      </c>
      <c r="D233" s="73"/>
      <c r="E233" s="61"/>
    </row>
    <row r="234" spans="1:5" s="14" customFormat="1" ht="15">
      <c r="A234" s="28" t="s">
        <v>198</v>
      </c>
      <c r="B234" s="59">
        <v>0.5</v>
      </c>
      <c r="C234" s="59">
        <v>0.5</v>
      </c>
      <c r="D234" s="73">
        <f>SUM(C234-B234)</f>
        <v>0</v>
      </c>
      <c r="E234" s="61">
        <f>+ROUND(+D234/B234*100,2)</f>
        <v>0</v>
      </c>
    </row>
    <row r="235" spans="1:5" s="14" customFormat="1" ht="15">
      <c r="A235" s="28" t="s">
        <v>199</v>
      </c>
      <c r="B235" s="59" t="s">
        <v>128</v>
      </c>
      <c r="C235" s="59" t="s">
        <v>128</v>
      </c>
      <c r="D235" s="73"/>
      <c r="E235" s="61"/>
    </row>
    <row r="236" spans="1:5" s="14" customFormat="1" ht="15">
      <c r="A236" s="28" t="s">
        <v>200</v>
      </c>
      <c r="B236" s="59" t="s">
        <v>128</v>
      </c>
      <c r="C236" s="59" t="s">
        <v>128</v>
      </c>
      <c r="D236" s="73"/>
      <c r="E236" s="61"/>
    </row>
    <row r="237" spans="1:5" s="14" customFormat="1" ht="30">
      <c r="A237" s="28" t="s">
        <v>201</v>
      </c>
      <c r="B237" s="59" t="s">
        <v>202</v>
      </c>
      <c r="C237" s="59" t="s">
        <v>202</v>
      </c>
      <c r="D237" s="73"/>
      <c r="E237" s="61"/>
    </row>
    <row r="238" spans="1:5" s="14" customFormat="1" ht="15">
      <c r="A238" s="28" t="s">
        <v>203</v>
      </c>
      <c r="B238" s="59" t="s">
        <v>128</v>
      </c>
      <c r="C238" s="59" t="s">
        <v>128</v>
      </c>
      <c r="D238" s="73"/>
      <c r="E238" s="61"/>
    </row>
    <row r="239" spans="1:5" s="14" customFormat="1" ht="15">
      <c r="A239" s="28"/>
      <c r="B239" s="59"/>
      <c r="C239" s="59"/>
      <c r="D239" s="73"/>
      <c r="E239" s="61"/>
    </row>
    <row r="240" spans="1:5" s="14" customFormat="1" ht="15.75">
      <c r="A240" s="62" t="s">
        <v>204</v>
      </c>
      <c r="B240" s="59"/>
      <c r="C240" s="59"/>
      <c r="D240" s="73"/>
      <c r="E240" s="61"/>
    </row>
    <row r="241" spans="1:5" s="14" customFormat="1" ht="15">
      <c r="A241" s="28" t="s">
        <v>195</v>
      </c>
      <c r="B241" s="59">
        <v>6</v>
      </c>
      <c r="C241" s="59">
        <v>6</v>
      </c>
      <c r="D241" s="73">
        <f>SUM(C241-B241)</f>
        <v>0</v>
      </c>
      <c r="E241" s="61">
        <f>+ROUND(+D241/B241*100,2)</f>
        <v>0</v>
      </c>
    </row>
    <row r="242" spans="1:5" s="14" customFormat="1" ht="15">
      <c r="A242" s="28" t="s">
        <v>196</v>
      </c>
      <c r="B242" s="59">
        <v>1.5</v>
      </c>
      <c r="C242" s="59">
        <v>1.5</v>
      </c>
      <c r="D242" s="73">
        <f>SUM(C242-B242)</f>
        <v>0</v>
      </c>
      <c r="E242" s="61">
        <f>+ROUND(+D242/B242*100,2)</f>
        <v>0</v>
      </c>
    </row>
    <row r="243" spans="1:5" s="14" customFormat="1" ht="15">
      <c r="A243" s="28" t="s">
        <v>197</v>
      </c>
      <c r="B243" s="59" t="s">
        <v>202</v>
      </c>
      <c r="C243" s="59" t="s">
        <v>202</v>
      </c>
      <c r="D243" s="73"/>
      <c r="E243" s="61"/>
    </row>
    <row r="244" spans="1:5" s="14" customFormat="1" ht="15">
      <c r="A244" s="28" t="s">
        <v>198</v>
      </c>
      <c r="B244" s="59" t="s">
        <v>202</v>
      </c>
      <c r="C244" s="59" t="s">
        <v>202</v>
      </c>
      <c r="D244" s="73"/>
      <c r="E244" s="61"/>
    </row>
    <row r="245" spans="1:5" s="14" customFormat="1" ht="15">
      <c r="A245" s="28" t="s">
        <v>199</v>
      </c>
      <c r="B245" s="59">
        <v>1.5</v>
      </c>
      <c r="C245" s="59">
        <v>1.5</v>
      </c>
      <c r="D245" s="73">
        <f>SUM(C245-B245)</f>
        <v>0</v>
      </c>
      <c r="E245" s="61">
        <f>+ROUND(+D245/B245*100,2)</f>
        <v>0</v>
      </c>
    </row>
    <row r="246" spans="1:5" s="14" customFormat="1" ht="15">
      <c r="A246" s="28" t="s">
        <v>200</v>
      </c>
      <c r="B246" s="59">
        <v>0.5</v>
      </c>
      <c r="C246" s="59">
        <v>0.5</v>
      </c>
      <c r="D246" s="73">
        <f>SUM(C246-B246)</f>
        <v>0</v>
      </c>
      <c r="E246" s="61">
        <f>+ROUND(+D246/B246*100,2)</f>
        <v>0</v>
      </c>
    </row>
    <row r="247" spans="1:5" s="14" customFormat="1" ht="30">
      <c r="A247" s="28" t="s">
        <v>201</v>
      </c>
      <c r="B247" s="59" t="s">
        <v>202</v>
      </c>
      <c r="C247" s="59" t="s">
        <v>202</v>
      </c>
      <c r="D247" s="73"/>
      <c r="E247" s="61"/>
    </row>
    <row r="248" spans="1:5" s="14" customFormat="1" ht="15">
      <c r="A248" s="28" t="s">
        <v>203</v>
      </c>
      <c r="B248" s="59" t="s">
        <v>202</v>
      </c>
      <c r="C248" s="59" t="s">
        <v>202</v>
      </c>
      <c r="D248" s="73"/>
      <c r="E248" s="61"/>
    </row>
    <row r="249" spans="1:5" s="14" customFormat="1" ht="15">
      <c r="A249" s="28"/>
      <c r="B249" s="59"/>
      <c r="C249" s="59"/>
      <c r="D249" s="73"/>
      <c r="E249" s="61"/>
    </row>
    <row r="250" spans="1:5" s="14" customFormat="1" ht="15.75">
      <c r="A250" s="62" t="s">
        <v>205</v>
      </c>
      <c r="B250" s="59"/>
      <c r="C250" s="59"/>
      <c r="D250" s="73"/>
      <c r="E250" s="61"/>
    </row>
    <row r="251" spans="1:5" s="14" customFormat="1" ht="15">
      <c r="A251" s="28" t="s">
        <v>195</v>
      </c>
      <c r="B251" s="59">
        <v>5</v>
      </c>
      <c r="C251" s="59">
        <v>5</v>
      </c>
      <c r="D251" s="73">
        <f>SUM(C251-B251)</f>
        <v>0</v>
      </c>
      <c r="E251" s="61">
        <f>+ROUND(+D251/B251*100,2)</f>
        <v>0</v>
      </c>
    </row>
    <row r="252" spans="1:5" s="14" customFormat="1" ht="15">
      <c r="A252" s="28" t="s">
        <v>196</v>
      </c>
      <c r="B252" s="59" t="s">
        <v>206</v>
      </c>
      <c r="C252" s="59" t="s">
        <v>206</v>
      </c>
      <c r="D252" s="73"/>
      <c r="E252" s="61"/>
    </row>
    <row r="253" spans="1:5" s="14" customFormat="1" ht="15">
      <c r="A253" s="28" t="s">
        <v>197</v>
      </c>
      <c r="B253" s="59" t="s">
        <v>206</v>
      </c>
      <c r="C253" s="59" t="s">
        <v>206</v>
      </c>
      <c r="D253" s="73"/>
      <c r="E253" s="61"/>
    </row>
    <row r="254" spans="1:5" s="14" customFormat="1" ht="15">
      <c r="A254" s="28" t="s">
        <v>198</v>
      </c>
      <c r="B254" s="59" t="s">
        <v>206</v>
      </c>
      <c r="C254" s="59" t="s">
        <v>206</v>
      </c>
      <c r="D254" s="73"/>
      <c r="E254" s="61"/>
    </row>
    <row r="255" spans="1:5" s="14" customFormat="1" ht="15">
      <c r="A255" s="28" t="s">
        <v>199</v>
      </c>
      <c r="B255" s="59" t="s">
        <v>206</v>
      </c>
      <c r="C255" s="59" t="s">
        <v>206</v>
      </c>
      <c r="D255" s="73"/>
      <c r="E255" s="61"/>
    </row>
    <row r="256" spans="1:5" s="14" customFormat="1" ht="15">
      <c r="A256" s="28" t="s">
        <v>200</v>
      </c>
      <c r="B256" s="59" t="s">
        <v>206</v>
      </c>
      <c r="C256" s="59" t="s">
        <v>206</v>
      </c>
      <c r="D256" s="73"/>
      <c r="E256" s="61"/>
    </row>
    <row r="257" spans="1:5" s="14" customFormat="1" ht="30">
      <c r="A257" s="28" t="s">
        <v>201</v>
      </c>
      <c r="B257" s="59">
        <v>15</v>
      </c>
      <c r="C257" s="59">
        <v>15</v>
      </c>
      <c r="D257" s="73">
        <f>SUM(C257-B257)</f>
        <v>0</v>
      </c>
      <c r="E257" s="61">
        <f>+ROUND(+D257/B257*100,2)</f>
        <v>0</v>
      </c>
    </row>
    <row r="258" spans="1:5" s="14" customFormat="1" ht="30">
      <c r="A258" s="28" t="s">
        <v>203</v>
      </c>
      <c r="B258" s="66" t="s">
        <v>207</v>
      </c>
      <c r="C258" s="66" t="s">
        <v>207</v>
      </c>
      <c r="D258" s="73"/>
      <c r="E258" s="61"/>
    </row>
    <row r="259" spans="1:5" s="14" customFormat="1" ht="15">
      <c r="A259" s="28"/>
      <c r="B259" s="59"/>
      <c r="C259" s="59"/>
      <c r="D259" s="73"/>
      <c r="E259" s="61"/>
    </row>
    <row r="260" spans="1:5" s="14" customFormat="1" ht="15.75">
      <c r="A260" s="62" t="s">
        <v>218</v>
      </c>
      <c r="B260" s="59"/>
      <c r="C260" s="59"/>
      <c r="D260" s="73"/>
      <c r="E260" s="61"/>
    </row>
    <row r="261" spans="1:5" s="14" customFormat="1" ht="15.75">
      <c r="A261" s="62"/>
      <c r="B261" s="59"/>
      <c r="C261" s="59"/>
      <c r="D261" s="73"/>
      <c r="E261" s="61"/>
    </row>
    <row r="262" spans="1:5" s="14" customFormat="1" ht="15.75">
      <c r="A262" s="62" t="s">
        <v>219</v>
      </c>
      <c r="B262" s="59"/>
      <c r="C262" s="59"/>
      <c r="D262" s="73"/>
      <c r="E262" s="61"/>
    </row>
    <row r="263" spans="1:5" s="14" customFormat="1" ht="15.75">
      <c r="A263" s="62"/>
      <c r="B263" s="59"/>
      <c r="C263" s="59"/>
      <c r="D263" s="73"/>
      <c r="E263" s="61"/>
    </row>
    <row r="264" spans="1:5" s="14" customFormat="1" ht="15">
      <c r="A264" s="28" t="s">
        <v>220</v>
      </c>
      <c r="B264" s="59">
        <v>7</v>
      </c>
      <c r="C264" s="59">
        <v>7</v>
      </c>
      <c r="D264" s="73">
        <f>SUM(C264-B264)</f>
        <v>0</v>
      </c>
      <c r="E264" s="61">
        <f>+ROUND(+D264/B264*100,2)</f>
        <v>0</v>
      </c>
    </row>
    <row r="265" spans="1:5" s="14" customFormat="1" ht="15">
      <c r="A265" s="28" t="s">
        <v>221</v>
      </c>
      <c r="B265" s="59">
        <v>4</v>
      </c>
      <c r="C265" s="59">
        <v>4</v>
      </c>
      <c r="D265" s="73">
        <f aca="true" t="shared" si="4" ref="D265:D280">SUM(C265-B265)</f>
        <v>0</v>
      </c>
      <c r="E265" s="61">
        <f aca="true" t="shared" si="5" ref="E265:E280">+ROUND(+D265/B265*100,2)</f>
        <v>0</v>
      </c>
    </row>
    <row r="266" spans="1:5" s="14" customFormat="1" ht="15">
      <c r="A266" s="28" t="s">
        <v>222</v>
      </c>
      <c r="B266" s="59">
        <v>5</v>
      </c>
      <c r="C266" s="59">
        <v>5</v>
      </c>
      <c r="D266" s="73">
        <f t="shared" si="4"/>
        <v>0</v>
      </c>
      <c r="E266" s="61">
        <f t="shared" si="5"/>
        <v>0</v>
      </c>
    </row>
    <row r="267" spans="1:5" s="14" customFormat="1" ht="15">
      <c r="A267" s="28" t="s">
        <v>223</v>
      </c>
      <c r="B267" s="59">
        <v>4</v>
      </c>
      <c r="C267" s="59">
        <v>4</v>
      </c>
      <c r="D267" s="73">
        <f t="shared" si="4"/>
        <v>0</v>
      </c>
      <c r="E267" s="61">
        <f t="shared" si="5"/>
        <v>0</v>
      </c>
    </row>
    <row r="268" spans="1:5" s="14" customFormat="1" ht="15">
      <c r="A268" s="28" t="s">
        <v>224</v>
      </c>
      <c r="B268" s="59">
        <v>3</v>
      </c>
      <c r="C268" s="59">
        <v>3</v>
      </c>
      <c r="D268" s="73">
        <f t="shared" si="4"/>
        <v>0</v>
      </c>
      <c r="E268" s="61">
        <f t="shared" si="5"/>
        <v>0</v>
      </c>
    </row>
    <row r="269" spans="1:5" s="14" customFormat="1" ht="15">
      <c r="A269" s="28" t="s">
        <v>225</v>
      </c>
      <c r="B269" s="59">
        <v>3</v>
      </c>
      <c r="C269" s="59">
        <v>3</v>
      </c>
      <c r="D269" s="73">
        <f t="shared" si="4"/>
        <v>0</v>
      </c>
      <c r="E269" s="61">
        <f t="shared" si="5"/>
        <v>0</v>
      </c>
    </row>
    <row r="270" spans="1:5" s="14" customFormat="1" ht="30">
      <c r="A270" s="28" t="s">
        <v>226</v>
      </c>
      <c r="B270" s="66" t="s">
        <v>227</v>
      </c>
      <c r="C270" s="66" t="s">
        <v>227</v>
      </c>
      <c r="D270" s="73"/>
      <c r="E270" s="61"/>
    </row>
    <row r="271" spans="1:5" s="14" customFormat="1" ht="15">
      <c r="A271" s="28" t="s">
        <v>228</v>
      </c>
      <c r="B271" s="59">
        <v>6</v>
      </c>
      <c r="C271" s="59">
        <v>6</v>
      </c>
      <c r="D271" s="73">
        <f t="shared" si="4"/>
        <v>0</v>
      </c>
      <c r="E271" s="61">
        <f t="shared" si="5"/>
        <v>0</v>
      </c>
    </row>
    <row r="272" spans="1:5" s="14" customFormat="1" ht="15">
      <c r="A272" s="28" t="s">
        <v>229</v>
      </c>
      <c r="B272" s="59">
        <v>3</v>
      </c>
      <c r="C272" s="59">
        <v>3</v>
      </c>
      <c r="D272" s="73">
        <f t="shared" si="4"/>
        <v>0</v>
      </c>
      <c r="E272" s="61">
        <f t="shared" si="5"/>
        <v>0</v>
      </c>
    </row>
    <row r="273" spans="1:5" s="14" customFormat="1" ht="15">
      <c r="A273" s="28" t="s">
        <v>230</v>
      </c>
      <c r="B273" s="59">
        <v>10</v>
      </c>
      <c r="C273" s="59">
        <v>10</v>
      </c>
      <c r="D273" s="73">
        <f t="shared" si="4"/>
        <v>0</v>
      </c>
      <c r="E273" s="61">
        <f t="shared" si="5"/>
        <v>0</v>
      </c>
    </row>
    <row r="274" spans="1:5" s="14" customFormat="1" ht="15">
      <c r="A274" s="28" t="s">
        <v>231</v>
      </c>
      <c r="B274" s="59">
        <v>6</v>
      </c>
      <c r="C274" s="59">
        <v>6</v>
      </c>
      <c r="D274" s="73">
        <f t="shared" si="4"/>
        <v>0</v>
      </c>
      <c r="E274" s="61">
        <f t="shared" si="5"/>
        <v>0</v>
      </c>
    </row>
    <row r="275" spans="1:5" s="14" customFormat="1" ht="15">
      <c r="A275" s="28" t="s">
        <v>232</v>
      </c>
      <c r="B275" s="59">
        <v>4</v>
      </c>
      <c r="C275" s="59">
        <v>4</v>
      </c>
      <c r="D275" s="73">
        <f t="shared" si="4"/>
        <v>0</v>
      </c>
      <c r="E275" s="61">
        <f t="shared" si="5"/>
        <v>0</v>
      </c>
    </row>
    <row r="276" spans="1:5" s="14" customFormat="1" ht="15">
      <c r="A276" s="28" t="s">
        <v>233</v>
      </c>
      <c r="B276" s="59">
        <v>20</v>
      </c>
      <c r="C276" s="59">
        <v>20</v>
      </c>
      <c r="D276" s="73">
        <f t="shared" si="4"/>
        <v>0</v>
      </c>
      <c r="E276" s="61">
        <f t="shared" si="5"/>
        <v>0</v>
      </c>
    </row>
    <row r="277" spans="1:5" s="14" customFormat="1" ht="15">
      <c r="A277" s="72" t="s">
        <v>234</v>
      </c>
      <c r="B277" s="63">
        <v>4</v>
      </c>
      <c r="C277" s="63">
        <v>4</v>
      </c>
      <c r="D277" s="138">
        <f t="shared" si="4"/>
        <v>0</v>
      </c>
      <c r="E277" s="65">
        <f t="shared" si="5"/>
        <v>0</v>
      </c>
    </row>
    <row r="278" spans="1:5" s="14" customFormat="1" ht="15">
      <c r="A278" s="28" t="s">
        <v>235</v>
      </c>
      <c r="B278" s="59">
        <v>4</v>
      </c>
      <c r="C278" s="59">
        <v>4</v>
      </c>
      <c r="D278" s="73">
        <f t="shared" si="4"/>
        <v>0</v>
      </c>
      <c r="E278" s="61">
        <f t="shared" si="5"/>
        <v>0</v>
      </c>
    </row>
    <row r="279" spans="1:5" s="14" customFormat="1" ht="15">
      <c r="A279" s="28" t="s">
        <v>236</v>
      </c>
      <c r="B279" s="59">
        <v>3</v>
      </c>
      <c r="C279" s="59">
        <v>3</v>
      </c>
      <c r="D279" s="73">
        <f t="shared" si="4"/>
        <v>0</v>
      </c>
      <c r="E279" s="61">
        <f t="shared" si="5"/>
        <v>0</v>
      </c>
    </row>
    <row r="280" spans="1:5" s="14" customFormat="1" ht="15">
      <c r="A280" s="28" t="s">
        <v>237</v>
      </c>
      <c r="B280" s="59">
        <v>4</v>
      </c>
      <c r="C280" s="59">
        <v>4</v>
      </c>
      <c r="D280" s="73">
        <f t="shared" si="4"/>
        <v>0</v>
      </c>
      <c r="E280" s="61">
        <f t="shared" si="5"/>
        <v>0</v>
      </c>
    </row>
    <row r="281" spans="1:5" s="14" customFormat="1" ht="15">
      <c r="A281" s="131"/>
      <c r="B281" s="59"/>
      <c r="C281" s="59"/>
      <c r="D281" s="73"/>
      <c r="E281" s="61"/>
    </row>
    <row r="282" spans="1:5" s="14" customFormat="1" ht="15.75">
      <c r="A282" s="62" t="s">
        <v>238</v>
      </c>
      <c r="B282" s="59"/>
      <c r="C282" s="59"/>
      <c r="D282" s="73"/>
      <c r="E282" s="61"/>
    </row>
    <row r="283" spans="1:5" s="14" customFormat="1" ht="15.75">
      <c r="A283" s="62"/>
      <c r="B283" s="59"/>
      <c r="C283" s="59"/>
      <c r="D283" s="73"/>
      <c r="E283" s="61"/>
    </row>
    <row r="284" spans="1:5" s="14" customFormat="1" ht="15">
      <c r="A284" s="28" t="s">
        <v>220</v>
      </c>
      <c r="B284" s="59">
        <v>6.5</v>
      </c>
      <c r="C284" s="59">
        <v>6.5</v>
      </c>
      <c r="D284" s="73">
        <f>SUM(C284-B284)</f>
        <v>0</v>
      </c>
      <c r="E284" s="61">
        <f>+ROUND(+D284/B284*100,2)</f>
        <v>0</v>
      </c>
    </row>
    <row r="285" spans="1:5" s="14" customFormat="1" ht="15">
      <c r="A285" s="28" t="s">
        <v>221</v>
      </c>
      <c r="B285" s="59">
        <v>4</v>
      </c>
      <c r="C285" s="59">
        <v>4</v>
      </c>
      <c r="D285" s="73">
        <f aca="true" t="shared" si="6" ref="D285:D300">SUM(C285-B285)</f>
        <v>0</v>
      </c>
      <c r="E285" s="61">
        <f aca="true" t="shared" si="7" ref="E285:E300">+ROUND(+D285/B285*100,2)</f>
        <v>0</v>
      </c>
    </row>
    <row r="286" spans="1:5" s="14" customFormat="1" ht="15">
      <c r="A286" s="28" t="s">
        <v>222</v>
      </c>
      <c r="B286" s="59">
        <v>4.5</v>
      </c>
      <c r="C286" s="59">
        <v>4.5</v>
      </c>
      <c r="D286" s="73">
        <f t="shared" si="6"/>
        <v>0</v>
      </c>
      <c r="E286" s="61">
        <f t="shared" si="7"/>
        <v>0</v>
      </c>
    </row>
    <row r="287" spans="1:5" s="14" customFormat="1" ht="15">
      <c r="A287" s="28" t="s">
        <v>223</v>
      </c>
      <c r="B287" s="59">
        <v>3.5</v>
      </c>
      <c r="C287" s="59">
        <v>3.5</v>
      </c>
      <c r="D287" s="73">
        <f t="shared" si="6"/>
        <v>0</v>
      </c>
      <c r="E287" s="61">
        <f t="shared" si="7"/>
        <v>0</v>
      </c>
    </row>
    <row r="288" spans="1:5" s="14" customFormat="1" ht="15">
      <c r="A288" s="28" t="s">
        <v>224</v>
      </c>
      <c r="B288" s="59">
        <v>2.5</v>
      </c>
      <c r="C288" s="59">
        <v>2.5</v>
      </c>
      <c r="D288" s="73">
        <f t="shared" si="6"/>
        <v>0</v>
      </c>
      <c r="E288" s="61">
        <f t="shared" si="7"/>
        <v>0</v>
      </c>
    </row>
    <row r="289" spans="1:5" s="14" customFormat="1" ht="15">
      <c r="A289" s="28" t="s">
        <v>225</v>
      </c>
      <c r="B289" s="59">
        <v>2.5</v>
      </c>
      <c r="C289" s="59">
        <v>2.5</v>
      </c>
      <c r="D289" s="73">
        <f t="shared" si="6"/>
        <v>0</v>
      </c>
      <c r="E289" s="61">
        <f t="shared" si="7"/>
        <v>0</v>
      </c>
    </row>
    <row r="290" spans="1:5" s="14" customFormat="1" ht="30">
      <c r="A290" s="28" t="s">
        <v>226</v>
      </c>
      <c r="B290" s="66" t="s">
        <v>227</v>
      </c>
      <c r="C290" s="66" t="s">
        <v>227</v>
      </c>
      <c r="D290" s="73"/>
      <c r="E290" s="61"/>
    </row>
    <row r="291" spans="1:5" s="14" customFormat="1" ht="15">
      <c r="A291" s="28" t="s">
        <v>228</v>
      </c>
      <c r="B291" s="59">
        <v>5.5</v>
      </c>
      <c r="C291" s="59">
        <v>5.5</v>
      </c>
      <c r="D291" s="73">
        <f t="shared" si="6"/>
        <v>0</v>
      </c>
      <c r="E291" s="61">
        <f t="shared" si="7"/>
        <v>0</v>
      </c>
    </row>
    <row r="292" spans="1:5" s="14" customFormat="1" ht="15">
      <c r="A292" s="28" t="s">
        <v>229</v>
      </c>
      <c r="B292" s="59">
        <v>2.5</v>
      </c>
      <c r="C292" s="59">
        <v>2.5</v>
      </c>
      <c r="D292" s="73">
        <f t="shared" si="6"/>
        <v>0</v>
      </c>
      <c r="E292" s="61">
        <f t="shared" si="7"/>
        <v>0</v>
      </c>
    </row>
    <row r="293" spans="1:5" s="14" customFormat="1" ht="15">
      <c r="A293" s="28" t="s">
        <v>230</v>
      </c>
      <c r="B293" s="59">
        <v>9.5</v>
      </c>
      <c r="C293" s="59">
        <v>9.5</v>
      </c>
      <c r="D293" s="73">
        <f t="shared" si="6"/>
        <v>0</v>
      </c>
      <c r="E293" s="61">
        <f t="shared" si="7"/>
        <v>0</v>
      </c>
    </row>
    <row r="294" spans="1:5" s="14" customFormat="1" ht="15">
      <c r="A294" s="28" t="s">
        <v>231</v>
      </c>
      <c r="B294" s="59">
        <v>6</v>
      </c>
      <c r="C294" s="59">
        <v>6</v>
      </c>
      <c r="D294" s="73">
        <f t="shared" si="6"/>
        <v>0</v>
      </c>
      <c r="E294" s="61">
        <f t="shared" si="7"/>
        <v>0</v>
      </c>
    </row>
    <row r="295" spans="1:5" s="14" customFormat="1" ht="15">
      <c r="A295" s="28" t="s">
        <v>232</v>
      </c>
      <c r="B295" s="59">
        <v>4</v>
      </c>
      <c r="C295" s="59">
        <v>4</v>
      </c>
      <c r="D295" s="73">
        <f t="shared" si="6"/>
        <v>0</v>
      </c>
      <c r="E295" s="61">
        <f t="shared" si="7"/>
        <v>0</v>
      </c>
    </row>
    <row r="296" spans="1:5" s="14" customFormat="1" ht="15">
      <c r="A296" s="28" t="s">
        <v>233</v>
      </c>
      <c r="B296" s="59">
        <v>20</v>
      </c>
      <c r="C296" s="59">
        <v>20</v>
      </c>
      <c r="D296" s="73">
        <f t="shared" si="6"/>
        <v>0</v>
      </c>
      <c r="E296" s="61">
        <f t="shared" si="7"/>
        <v>0</v>
      </c>
    </row>
    <row r="297" spans="1:5" s="14" customFormat="1" ht="15">
      <c r="A297" s="28" t="s">
        <v>234</v>
      </c>
      <c r="B297" s="59">
        <v>3.5</v>
      </c>
      <c r="C297" s="59">
        <v>3.5</v>
      </c>
      <c r="D297" s="73">
        <f t="shared" si="6"/>
        <v>0</v>
      </c>
      <c r="E297" s="61">
        <f t="shared" si="7"/>
        <v>0</v>
      </c>
    </row>
    <row r="298" spans="1:5" s="14" customFormat="1" ht="15">
      <c r="A298" s="28" t="s">
        <v>235</v>
      </c>
      <c r="B298" s="59">
        <v>3.5</v>
      </c>
      <c r="C298" s="59">
        <v>3.5</v>
      </c>
      <c r="D298" s="73">
        <f t="shared" si="6"/>
        <v>0</v>
      </c>
      <c r="E298" s="61">
        <f t="shared" si="7"/>
        <v>0</v>
      </c>
    </row>
    <row r="299" spans="1:5" s="14" customFormat="1" ht="15">
      <c r="A299" s="28" t="s">
        <v>236</v>
      </c>
      <c r="B299" s="59">
        <v>2.5</v>
      </c>
      <c r="C299" s="59">
        <v>2.5</v>
      </c>
      <c r="D299" s="73">
        <f t="shared" si="6"/>
        <v>0</v>
      </c>
      <c r="E299" s="61">
        <f t="shared" si="7"/>
        <v>0</v>
      </c>
    </row>
    <row r="300" spans="1:5" s="14" customFormat="1" ht="15">
      <c r="A300" s="28" t="s">
        <v>237</v>
      </c>
      <c r="B300" s="59">
        <v>3.5</v>
      </c>
      <c r="C300" s="59">
        <v>3.5</v>
      </c>
      <c r="D300" s="73">
        <f t="shared" si="6"/>
        <v>0</v>
      </c>
      <c r="E300" s="61">
        <f t="shared" si="7"/>
        <v>0</v>
      </c>
    </row>
    <row r="301" spans="1:5" s="14" customFormat="1" ht="15">
      <c r="A301" s="132"/>
      <c r="B301" s="59"/>
      <c r="C301" s="59"/>
      <c r="D301" s="73"/>
      <c r="E301" s="61"/>
    </row>
    <row r="302" spans="1:5" s="14" customFormat="1" ht="15.75">
      <c r="A302" s="70" t="s">
        <v>313</v>
      </c>
      <c r="B302" s="59"/>
      <c r="C302" s="59"/>
      <c r="D302" s="73"/>
      <c r="E302" s="61"/>
    </row>
    <row r="303" spans="1:5" s="14" customFormat="1" ht="15.75">
      <c r="A303" s="133"/>
      <c r="B303" s="59"/>
      <c r="C303" s="59"/>
      <c r="D303" s="73"/>
      <c r="E303" s="61"/>
    </row>
    <row r="304" spans="1:5" s="14" customFormat="1" ht="15.75">
      <c r="A304" s="71" t="s">
        <v>10</v>
      </c>
      <c r="B304" s="59"/>
      <c r="C304" s="59"/>
      <c r="D304" s="73"/>
      <c r="E304" s="61"/>
    </row>
    <row r="305" spans="1:5" s="14" customFormat="1" ht="15.75">
      <c r="A305" s="133"/>
      <c r="B305" s="59"/>
      <c r="C305" s="59"/>
      <c r="D305" s="73"/>
      <c r="E305" s="61"/>
    </row>
    <row r="306" spans="1:5" s="14" customFormat="1" ht="30.75">
      <c r="A306" s="62" t="s">
        <v>1</v>
      </c>
      <c r="B306" s="59"/>
      <c r="C306" s="59"/>
      <c r="D306" s="73"/>
      <c r="E306" s="61"/>
    </row>
    <row r="307" spans="1:5" s="14" customFormat="1" ht="15">
      <c r="A307" s="28" t="s">
        <v>299</v>
      </c>
      <c r="B307" s="59">
        <v>0</v>
      </c>
      <c r="C307" s="59">
        <v>40</v>
      </c>
      <c r="D307" s="73">
        <f>SUM(C307-B307)</f>
        <v>40</v>
      </c>
      <c r="E307" s="61">
        <v>100</v>
      </c>
    </row>
    <row r="308" spans="1:5" s="14" customFormat="1" ht="15">
      <c r="A308" s="28" t="s">
        <v>300</v>
      </c>
      <c r="B308" s="59">
        <v>0</v>
      </c>
      <c r="C308" s="59">
        <v>70</v>
      </c>
      <c r="D308" s="73">
        <f>SUM(C308-B308)</f>
        <v>70</v>
      </c>
      <c r="E308" s="61">
        <v>100</v>
      </c>
    </row>
    <row r="309" spans="1:5" s="14" customFormat="1" ht="15">
      <c r="A309" s="28" t="s">
        <v>301</v>
      </c>
      <c r="B309" s="59">
        <v>0</v>
      </c>
      <c r="C309" s="59">
        <v>100</v>
      </c>
      <c r="D309" s="73">
        <f>SUM(C309-B309)</f>
        <v>100</v>
      </c>
      <c r="E309" s="61">
        <v>100</v>
      </c>
    </row>
    <row r="310" spans="1:5" s="14" customFormat="1" ht="30">
      <c r="A310" s="28" t="s">
        <v>302</v>
      </c>
      <c r="B310" s="59">
        <v>0</v>
      </c>
      <c r="C310" s="66" t="s">
        <v>314</v>
      </c>
      <c r="D310" s="73">
        <v>75</v>
      </c>
      <c r="E310" s="61">
        <v>100</v>
      </c>
    </row>
    <row r="311" spans="1:5" s="14" customFormat="1" ht="30">
      <c r="A311" s="28" t="s">
        <v>303</v>
      </c>
      <c r="B311" s="59">
        <v>0</v>
      </c>
      <c r="C311" s="66" t="s">
        <v>315</v>
      </c>
      <c r="D311" s="73">
        <v>165</v>
      </c>
      <c r="E311" s="61">
        <v>100</v>
      </c>
    </row>
    <row r="312" spans="1:5" s="14" customFormat="1" ht="15">
      <c r="A312" s="28" t="s">
        <v>304</v>
      </c>
      <c r="B312" s="59">
        <v>0</v>
      </c>
      <c r="C312" s="66" t="s">
        <v>305</v>
      </c>
      <c r="D312" s="73"/>
      <c r="E312" s="61"/>
    </row>
    <row r="313" spans="1:5" s="14" customFormat="1" ht="15">
      <c r="A313" s="28"/>
      <c r="B313" s="59"/>
      <c r="C313" s="66"/>
      <c r="D313" s="73"/>
      <c r="E313" s="61"/>
    </row>
    <row r="314" spans="1:5" s="14" customFormat="1" ht="45">
      <c r="A314" s="28" t="s">
        <v>306</v>
      </c>
      <c r="B314" s="59"/>
      <c r="C314" s="66"/>
      <c r="D314" s="73"/>
      <c r="E314" s="61"/>
    </row>
    <row r="315" spans="1:5" s="14" customFormat="1" ht="15">
      <c r="A315" s="28"/>
      <c r="B315" s="59"/>
      <c r="C315" s="66"/>
      <c r="D315" s="73"/>
      <c r="E315" s="61"/>
    </row>
    <row r="316" spans="1:5" s="14" customFormat="1" ht="15">
      <c r="A316" s="28" t="s">
        <v>2</v>
      </c>
      <c r="B316" s="59"/>
      <c r="C316" s="66"/>
      <c r="D316" s="73"/>
      <c r="E316" s="61"/>
    </row>
    <row r="317" spans="1:5" s="14" customFormat="1" ht="15">
      <c r="A317" s="28" t="s">
        <v>307</v>
      </c>
      <c r="B317" s="59">
        <v>0</v>
      </c>
      <c r="C317" s="59">
        <v>100</v>
      </c>
      <c r="D317" s="73">
        <f aca="true" t="shared" si="8" ref="D317:D325">SUM(C317-B317)</f>
        <v>100</v>
      </c>
      <c r="E317" s="61">
        <v>100</v>
      </c>
    </row>
    <row r="318" spans="1:5" s="14" customFormat="1" ht="15">
      <c r="A318" s="28" t="s">
        <v>3</v>
      </c>
      <c r="B318" s="59">
        <v>0</v>
      </c>
      <c r="C318" s="59">
        <v>40</v>
      </c>
      <c r="D318" s="73">
        <f t="shared" si="8"/>
        <v>40</v>
      </c>
      <c r="E318" s="61">
        <v>100</v>
      </c>
    </row>
    <row r="319" spans="1:5" s="14" customFormat="1" ht="15">
      <c r="A319" s="28"/>
      <c r="B319" s="59"/>
      <c r="C319" s="59"/>
      <c r="D319" s="73"/>
      <c r="E319" s="61"/>
    </row>
    <row r="320" spans="1:5" s="14" customFormat="1" ht="30">
      <c r="A320" s="28" t="s">
        <v>308</v>
      </c>
      <c r="B320" s="59"/>
      <c r="C320" s="59" t="s">
        <v>316</v>
      </c>
      <c r="D320" s="73">
        <v>5</v>
      </c>
      <c r="E320" s="61">
        <v>100</v>
      </c>
    </row>
    <row r="321" spans="1:5" s="14" customFormat="1" ht="15">
      <c r="A321" s="28"/>
      <c r="B321" s="59"/>
      <c r="C321" s="59"/>
      <c r="D321" s="73"/>
      <c r="E321" s="61"/>
    </row>
    <row r="322" spans="1:5" s="14" customFormat="1" ht="30">
      <c r="A322" s="28" t="s">
        <v>309</v>
      </c>
      <c r="B322" s="59"/>
      <c r="C322" s="59">
        <v>25</v>
      </c>
      <c r="D322" s="73">
        <f t="shared" si="8"/>
        <v>25</v>
      </c>
      <c r="E322" s="61">
        <v>100</v>
      </c>
    </row>
    <row r="323" spans="1:5" s="14" customFormat="1" ht="15">
      <c r="A323" s="28"/>
      <c r="B323" s="59"/>
      <c r="C323" s="59"/>
      <c r="D323" s="73"/>
      <c r="E323" s="61"/>
    </row>
    <row r="324" spans="1:5" s="14" customFormat="1" ht="15">
      <c r="A324" s="28" t="s">
        <v>310</v>
      </c>
      <c r="B324" s="59"/>
      <c r="C324" s="59">
        <v>40</v>
      </c>
      <c r="D324" s="73">
        <f t="shared" si="8"/>
        <v>40</v>
      </c>
      <c r="E324" s="61">
        <v>100</v>
      </c>
    </row>
    <row r="325" spans="1:5" s="14" customFormat="1" ht="15">
      <c r="A325" s="28" t="s">
        <v>311</v>
      </c>
      <c r="B325" s="59"/>
      <c r="C325" s="59">
        <v>40</v>
      </c>
      <c r="D325" s="73">
        <f t="shared" si="8"/>
        <v>40</v>
      </c>
      <c r="E325" s="61">
        <v>100</v>
      </c>
    </row>
    <row r="326" spans="1:5" s="14" customFormat="1" ht="15">
      <c r="A326" s="28"/>
      <c r="B326" s="59"/>
      <c r="C326" s="59"/>
      <c r="D326" s="73"/>
      <c r="E326" s="61"/>
    </row>
    <row r="327" spans="1:5" s="14" customFormat="1" ht="45">
      <c r="A327" s="72" t="s">
        <v>312</v>
      </c>
      <c r="B327" s="63"/>
      <c r="C327" s="142" t="s">
        <v>317</v>
      </c>
      <c r="D327" s="138">
        <v>270</v>
      </c>
      <c r="E327" s="65">
        <v>100</v>
      </c>
    </row>
    <row r="328" spans="1:5" s="14" customFormat="1" ht="15">
      <c r="A328" s="132"/>
      <c r="B328" s="59"/>
      <c r="C328" s="59"/>
      <c r="D328" s="73"/>
      <c r="E328" s="61"/>
    </row>
    <row r="329" spans="1:5" s="14" customFormat="1" ht="15.75">
      <c r="A329" s="70" t="s">
        <v>74</v>
      </c>
      <c r="B329" s="55"/>
      <c r="C329" s="55"/>
      <c r="D329" s="73"/>
      <c r="E329" s="61"/>
    </row>
    <row r="330" spans="1:5" s="14" customFormat="1" ht="15.75">
      <c r="A330" s="28"/>
      <c r="B330" s="55"/>
      <c r="C330" s="55"/>
      <c r="D330" s="73"/>
      <c r="E330" s="61"/>
    </row>
    <row r="331" spans="1:5" s="14" customFormat="1" ht="15.75">
      <c r="A331" s="71" t="s">
        <v>34</v>
      </c>
      <c r="B331" s="55"/>
      <c r="C331" s="59"/>
      <c r="D331" s="73"/>
      <c r="E331" s="61"/>
    </row>
    <row r="332" spans="1:5" s="14" customFormat="1" ht="15.75">
      <c r="A332" s="28"/>
      <c r="B332" s="55"/>
      <c r="C332" s="59"/>
      <c r="D332" s="73"/>
      <c r="E332" s="61"/>
    </row>
    <row r="333" spans="1:5" s="14" customFormat="1" ht="15.75">
      <c r="A333" s="62" t="s">
        <v>239</v>
      </c>
      <c r="B333" s="59"/>
      <c r="C333" s="59"/>
      <c r="D333" s="73"/>
      <c r="E333" s="61"/>
    </row>
    <row r="334" spans="1:5" s="14" customFormat="1" ht="31.5">
      <c r="A334" s="62" t="s">
        <v>240</v>
      </c>
      <c r="B334" s="59"/>
      <c r="C334" s="59"/>
      <c r="D334" s="73"/>
      <c r="E334" s="61"/>
    </row>
    <row r="335" spans="1:5" s="14" customFormat="1" ht="15">
      <c r="A335" s="28" t="s">
        <v>241</v>
      </c>
      <c r="B335" s="59"/>
      <c r="C335" s="59"/>
      <c r="D335" s="73"/>
      <c r="E335" s="61"/>
    </row>
    <row r="336" spans="1:5" s="14" customFormat="1" ht="15">
      <c r="A336" s="69">
        <v>1</v>
      </c>
      <c r="B336" s="59">
        <v>638.3</v>
      </c>
      <c r="C336" s="59">
        <v>638.3</v>
      </c>
      <c r="D336" s="73">
        <f>SUM(C336-B336)</f>
        <v>0</v>
      </c>
      <c r="E336" s="61">
        <f>+ROUND(+D336/B336*100,2)</f>
        <v>0</v>
      </c>
    </row>
    <row r="337" spans="1:5" s="14" customFormat="1" ht="15">
      <c r="A337" s="69">
        <v>2</v>
      </c>
      <c r="B337" s="59">
        <v>851.07</v>
      </c>
      <c r="C337" s="59">
        <v>851.07</v>
      </c>
      <c r="D337" s="73">
        <f aca="true" t="shared" si="9" ref="D337:D345">SUM(C337-B337)</f>
        <v>0</v>
      </c>
      <c r="E337" s="61">
        <f aca="true" t="shared" si="10" ref="E337:E345">+ROUND(+D337/B337*100,2)</f>
        <v>0</v>
      </c>
    </row>
    <row r="338" spans="1:5" s="14" customFormat="1" ht="15">
      <c r="A338" s="69">
        <v>3</v>
      </c>
      <c r="B338" s="59">
        <v>1063.83</v>
      </c>
      <c r="C338" s="59">
        <v>1063.83</v>
      </c>
      <c r="D338" s="73">
        <f t="shared" si="9"/>
        <v>0</v>
      </c>
      <c r="E338" s="61">
        <f t="shared" si="10"/>
        <v>0</v>
      </c>
    </row>
    <row r="339" spans="1:5" s="14" customFormat="1" ht="15">
      <c r="A339" s="69">
        <v>4</v>
      </c>
      <c r="B339" s="59">
        <v>1234.05</v>
      </c>
      <c r="C339" s="59">
        <v>1234.05</v>
      </c>
      <c r="D339" s="73">
        <f t="shared" si="9"/>
        <v>0</v>
      </c>
      <c r="E339" s="61">
        <f t="shared" si="10"/>
        <v>0</v>
      </c>
    </row>
    <row r="340" spans="1:5" s="14" customFormat="1" ht="15">
      <c r="A340" s="69">
        <v>5</v>
      </c>
      <c r="B340" s="59">
        <v>1404.26</v>
      </c>
      <c r="C340" s="59">
        <v>1404.26</v>
      </c>
      <c r="D340" s="73">
        <f t="shared" si="9"/>
        <v>0</v>
      </c>
      <c r="E340" s="61">
        <f t="shared" si="10"/>
        <v>0</v>
      </c>
    </row>
    <row r="341" spans="1:5" s="14" customFormat="1" ht="15">
      <c r="A341" s="69">
        <v>6</v>
      </c>
      <c r="B341" s="59">
        <v>1574.47</v>
      </c>
      <c r="C341" s="59">
        <v>1574.47</v>
      </c>
      <c r="D341" s="73">
        <f t="shared" si="9"/>
        <v>0</v>
      </c>
      <c r="E341" s="61">
        <f t="shared" si="10"/>
        <v>0</v>
      </c>
    </row>
    <row r="342" spans="1:5" s="14" customFormat="1" ht="15">
      <c r="A342" s="69">
        <v>7</v>
      </c>
      <c r="B342" s="59">
        <v>1744.69</v>
      </c>
      <c r="C342" s="59">
        <v>1744.69</v>
      </c>
      <c r="D342" s="73">
        <f t="shared" si="9"/>
        <v>0</v>
      </c>
      <c r="E342" s="61">
        <f t="shared" si="10"/>
        <v>0</v>
      </c>
    </row>
    <row r="343" spans="1:5" s="14" customFormat="1" ht="15">
      <c r="A343" s="69">
        <v>8</v>
      </c>
      <c r="B343" s="59">
        <v>1914.9</v>
      </c>
      <c r="C343" s="59">
        <v>1914.9</v>
      </c>
      <c r="D343" s="73">
        <f t="shared" si="9"/>
        <v>0</v>
      </c>
      <c r="E343" s="61">
        <f t="shared" si="10"/>
        <v>0</v>
      </c>
    </row>
    <row r="344" spans="1:5" s="14" customFormat="1" ht="15">
      <c r="A344" s="69">
        <v>9</v>
      </c>
      <c r="B344" s="59">
        <v>2085.11</v>
      </c>
      <c r="C344" s="59">
        <v>2085.11</v>
      </c>
      <c r="D344" s="73">
        <f t="shared" si="9"/>
        <v>0</v>
      </c>
      <c r="E344" s="61">
        <f t="shared" si="10"/>
        <v>0</v>
      </c>
    </row>
    <row r="345" spans="1:5" s="14" customFormat="1" ht="15">
      <c r="A345" s="69">
        <v>10</v>
      </c>
      <c r="B345" s="59">
        <v>2255.32</v>
      </c>
      <c r="C345" s="59">
        <v>2255.32</v>
      </c>
      <c r="D345" s="73">
        <f t="shared" si="9"/>
        <v>0</v>
      </c>
      <c r="E345" s="61">
        <f t="shared" si="10"/>
        <v>0</v>
      </c>
    </row>
    <row r="346" spans="1:5" s="14" customFormat="1" ht="15">
      <c r="A346" s="28"/>
      <c r="B346" s="59"/>
      <c r="C346" s="59"/>
      <c r="D346" s="73"/>
      <c r="E346" s="61"/>
    </row>
    <row r="347" spans="1:5" s="14" customFormat="1" ht="15.75">
      <c r="A347" s="62" t="s">
        <v>242</v>
      </c>
      <c r="B347" s="59"/>
      <c r="C347" s="59"/>
      <c r="D347" s="73"/>
      <c r="E347" s="61"/>
    </row>
    <row r="348" spans="1:5" s="14" customFormat="1" ht="31.5">
      <c r="A348" s="62" t="s">
        <v>243</v>
      </c>
      <c r="B348" s="59"/>
      <c r="C348" s="59"/>
      <c r="D348" s="73"/>
      <c r="E348" s="61"/>
    </row>
    <row r="349" spans="1:5" s="14" customFormat="1" ht="30">
      <c r="A349" s="28" t="s">
        <v>244</v>
      </c>
      <c r="B349" s="59">
        <v>208.34</v>
      </c>
      <c r="C349" s="59">
        <v>208.34</v>
      </c>
      <c r="D349" s="73">
        <f>SUM(C349-B349)</f>
        <v>0</v>
      </c>
      <c r="E349" s="61">
        <f>+ROUND(+D349/B349*100,2)</f>
        <v>0</v>
      </c>
    </row>
    <row r="350" spans="1:5" s="14" customFormat="1" ht="15">
      <c r="A350" s="28" t="s">
        <v>245</v>
      </c>
      <c r="B350" s="59">
        <v>379.17</v>
      </c>
      <c r="C350" s="59">
        <v>379.17</v>
      </c>
      <c r="D350" s="73">
        <f aca="true" t="shared" si="11" ref="D350:D359">SUM(C350-B350)</f>
        <v>0</v>
      </c>
      <c r="E350" s="61">
        <f aca="true" t="shared" si="12" ref="E350:E359">+ROUND(+D350/B350*100,2)</f>
        <v>0</v>
      </c>
    </row>
    <row r="351" spans="1:5" s="14" customFormat="1" ht="15">
      <c r="A351" s="28" t="s">
        <v>246</v>
      </c>
      <c r="B351" s="59">
        <v>485.84</v>
      </c>
      <c r="C351" s="59">
        <v>485.84</v>
      </c>
      <c r="D351" s="73">
        <f t="shared" si="11"/>
        <v>0</v>
      </c>
      <c r="E351" s="61">
        <f t="shared" si="12"/>
        <v>0</v>
      </c>
    </row>
    <row r="352" spans="1:5" s="14" customFormat="1" ht="15">
      <c r="A352" s="28" t="s">
        <v>247</v>
      </c>
      <c r="B352" s="59">
        <v>587.5</v>
      </c>
      <c r="C352" s="59">
        <v>587.5</v>
      </c>
      <c r="D352" s="73">
        <f t="shared" si="11"/>
        <v>0</v>
      </c>
      <c r="E352" s="61">
        <f t="shared" si="12"/>
        <v>0</v>
      </c>
    </row>
    <row r="353" spans="1:5" s="14" customFormat="1" ht="15">
      <c r="A353" s="28" t="s">
        <v>248</v>
      </c>
      <c r="B353" s="59">
        <v>638.34</v>
      </c>
      <c r="C353" s="59">
        <v>638.34</v>
      </c>
      <c r="D353" s="73">
        <f t="shared" si="11"/>
        <v>0</v>
      </c>
      <c r="E353" s="61">
        <f t="shared" si="12"/>
        <v>0</v>
      </c>
    </row>
    <row r="354" spans="1:5" s="14" customFormat="1" ht="15">
      <c r="A354" s="28" t="s">
        <v>249</v>
      </c>
      <c r="B354" s="59">
        <v>442.5</v>
      </c>
      <c r="C354" s="59">
        <v>442.5</v>
      </c>
      <c r="D354" s="73">
        <f t="shared" si="11"/>
        <v>0</v>
      </c>
      <c r="E354" s="61">
        <f t="shared" si="12"/>
        <v>0</v>
      </c>
    </row>
    <row r="355" spans="1:5" s="14" customFormat="1" ht="15">
      <c r="A355" s="28" t="s">
        <v>250</v>
      </c>
      <c r="B355" s="59">
        <v>442.5</v>
      </c>
      <c r="C355" s="59">
        <v>442.5</v>
      </c>
      <c r="D355" s="73">
        <f t="shared" si="11"/>
        <v>0</v>
      </c>
      <c r="E355" s="61">
        <f t="shared" si="12"/>
        <v>0</v>
      </c>
    </row>
    <row r="356" spans="1:5" s="14" customFormat="1" ht="30">
      <c r="A356" s="28" t="s">
        <v>251</v>
      </c>
      <c r="B356" s="59">
        <v>775</v>
      </c>
      <c r="C356" s="59">
        <v>775</v>
      </c>
      <c r="D356" s="73">
        <f t="shared" si="11"/>
        <v>0</v>
      </c>
      <c r="E356" s="61">
        <f t="shared" si="12"/>
        <v>0</v>
      </c>
    </row>
    <row r="357" spans="1:5" s="14" customFormat="1" ht="15">
      <c r="A357" s="28" t="s">
        <v>252</v>
      </c>
      <c r="B357" s="59">
        <v>208.34</v>
      </c>
      <c r="C357" s="59">
        <v>208.34</v>
      </c>
      <c r="D357" s="73">
        <f t="shared" si="11"/>
        <v>0</v>
      </c>
      <c r="E357" s="61">
        <f t="shared" si="12"/>
        <v>0</v>
      </c>
    </row>
    <row r="358" spans="1:5" s="14" customFormat="1" ht="15">
      <c r="A358" s="28" t="s">
        <v>253</v>
      </c>
      <c r="B358" s="59">
        <v>128.34</v>
      </c>
      <c r="C358" s="59">
        <v>128.34</v>
      </c>
      <c r="D358" s="73">
        <f t="shared" si="11"/>
        <v>0</v>
      </c>
      <c r="E358" s="61">
        <f t="shared" si="12"/>
        <v>0</v>
      </c>
    </row>
    <row r="359" spans="1:5" s="14" customFormat="1" ht="15">
      <c r="A359" s="28" t="s">
        <v>254</v>
      </c>
      <c r="B359" s="59">
        <v>102.5</v>
      </c>
      <c r="C359" s="59">
        <v>102.5</v>
      </c>
      <c r="D359" s="73">
        <f t="shared" si="11"/>
        <v>0</v>
      </c>
      <c r="E359" s="61">
        <f t="shared" si="12"/>
        <v>0</v>
      </c>
    </row>
    <row r="360" spans="1:5" s="14" customFormat="1" ht="15.75">
      <c r="A360" s="62"/>
      <c r="B360" s="59"/>
      <c r="C360" s="59"/>
      <c r="D360" s="73"/>
      <c r="E360" s="61"/>
    </row>
    <row r="361" spans="1:5" s="14" customFormat="1" ht="30">
      <c r="A361" s="28" t="s">
        <v>255</v>
      </c>
      <c r="B361" s="59"/>
      <c r="C361" s="59"/>
      <c r="D361" s="73"/>
      <c r="E361" s="61"/>
    </row>
    <row r="362" spans="1:5" s="14" customFormat="1" ht="45">
      <c r="A362" s="28" t="s">
        <v>256</v>
      </c>
      <c r="B362" s="59"/>
      <c r="C362" s="59"/>
      <c r="D362" s="73"/>
      <c r="E362" s="61"/>
    </row>
    <row r="363" spans="1:5" s="14" customFormat="1" ht="15">
      <c r="A363" s="28"/>
      <c r="B363" s="59"/>
      <c r="C363" s="59"/>
      <c r="D363" s="73"/>
      <c r="E363" s="61"/>
    </row>
    <row r="364" spans="1:5" s="14" customFormat="1" ht="30">
      <c r="A364" s="28" t="s">
        <v>257</v>
      </c>
      <c r="B364" s="59">
        <v>208.34</v>
      </c>
      <c r="C364" s="59">
        <v>208.34</v>
      </c>
      <c r="D364" s="73">
        <f>SUM(C364-B364)</f>
        <v>0</v>
      </c>
      <c r="E364" s="61">
        <f>+ROUND(+D364/B364*100,2)</f>
        <v>0</v>
      </c>
    </row>
    <row r="365" spans="1:5" s="14" customFormat="1" ht="15">
      <c r="A365" s="28" t="s">
        <v>258</v>
      </c>
      <c r="B365" s="59">
        <v>102.5</v>
      </c>
      <c r="C365" s="59">
        <v>102.5</v>
      </c>
      <c r="D365" s="73">
        <f>SUM(C365-B365)</f>
        <v>0</v>
      </c>
      <c r="E365" s="61">
        <f>+ROUND(+D365/B365*100,2)</f>
        <v>0</v>
      </c>
    </row>
    <row r="366" spans="1:5" s="14" customFormat="1" ht="15">
      <c r="A366" s="28" t="s">
        <v>259</v>
      </c>
      <c r="B366" s="59">
        <v>500</v>
      </c>
      <c r="C366" s="59">
        <v>500</v>
      </c>
      <c r="D366" s="73">
        <f>SUM(C366-B366)</f>
        <v>0</v>
      </c>
      <c r="E366" s="61">
        <f>+ROUND(+D366/B366*100,2)</f>
        <v>0</v>
      </c>
    </row>
    <row r="367" spans="1:5" s="14" customFormat="1" ht="15.75">
      <c r="A367" s="62"/>
      <c r="B367" s="59"/>
      <c r="C367" s="59"/>
      <c r="D367" s="73"/>
      <c r="E367" s="61"/>
    </row>
    <row r="368" spans="1:5" s="14" customFormat="1" ht="15.75">
      <c r="A368" s="62" t="s">
        <v>260</v>
      </c>
      <c r="B368" s="59"/>
      <c r="C368" s="59"/>
      <c r="D368" s="73"/>
      <c r="E368" s="61"/>
    </row>
    <row r="369" spans="1:5" s="14" customFormat="1" ht="15.75">
      <c r="A369" s="62" t="s">
        <v>261</v>
      </c>
      <c r="B369" s="59"/>
      <c r="C369" s="59"/>
      <c r="D369" s="73"/>
      <c r="E369" s="61"/>
    </row>
    <row r="370" spans="1:5" s="14" customFormat="1" ht="31.5">
      <c r="A370" s="62" t="s">
        <v>262</v>
      </c>
      <c r="B370" s="59"/>
      <c r="C370" s="59"/>
      <c r="D370" s="73"/>
      <c r="E370" s="61"/>
    </row>
    <row r="371" spans="1:5" s="14" customFormat="1" ht="15">
      <c r="A371" s="28" t="s">
        <v>263</v>
      </c>
      <c r="B371" s="59"/>
      <c r="C371" s="59"/>
      <c r="D371" s="73"/>
      <c r="E371" s="61"/>
    </row>
    <row r="372" spans="1:5" s="14" customFormat="1" ht="15">
      <c r="A372" s="28" t="s">
        <v>264</v>
      </c>
      <c r="B372" s="59">
        <v>225</v>
      </c>
      <c r="C372" s="59">
        <v>225</v>
      </c>
      <c r="D372" s="73">
        <f aca="true" t="shared" si="13" ref="D372:D377">SUM(C372-B372)</f>
        <v>0</v>
      </c>
      <c r="E372" s="61">
        <f aca="true" t="shared" si="14" ref="E372:E377">+ROUND(+D372/B372*100,2)</f>
        <v>0</v>
      </c>
    </row>
    <row r="373" spans="1:5" s="14" customFormat="1" ht="15">
      <c r="A373" s="28" t="s">
        <v>265</v>
      </c>
      <c r="B373" s="59">
        <v>280.84</v>
      </c>
      <c r="C373" s="59">
        <v>280.84</v>
      </c>
      <c r="D373" s="73">
        <f t="shared" si="13"/>
        <v>0</v>
      </c>
      <c r="E373" s="61">
        <f t="shared" si="14"/>
        <v>0</v>
      </c>
    </row>
    <row r="374" spans="1:5" s="14" customFormat="1" ht="15">
      <c r="A374" s="28" t="s">
        <v>266</v>
      </c>
      <c r="B374" s="59">
        <v>408.34</v>
      </c>
      <c r="C374" s="59">
        <v>408.34</v>
      </c>
      <c r="D374" s="73">
        <f t="shared" si="13"/>
        <v>0</v>
      </c>
      <c r="E374" s="61">
        <f t="shared" si="14"/>
        <v>0</v>
      </c>
    </row>
    <row r="375" spans="1:5" s="14" customFormat="1" ht="15">
      <c r="A375" s="28" t="s">
        <v>267</v>
      </c>
      <c r="B375" s="59">
        <v>536.67</v>
      </c>
      <c r="C375" s="59">
        <v>536.67</v>
      </c>
      <c r="D375" s="73">
        <f t="shared" si="13"/>
        <v>0</v>
      </c>
      <c r="E375" s="61">
        <f t="shared" si="14"/>
        <v>0</v>
      </c>
    </row>
    <row r="376" spans="1:5" s="14" customFormat="1" ht="15">
      <c r="A376" s="28" t="s">
        <v>268</v>
      </c>
      <c r="B376" s="59">
        <v>766.67</v>
      </c>
      <c r="C376" s="59">
        <v>766.67</v>
      </c>
      <c r="D376" s="73">
        <f t="shared" si="13"/>
        <v>0</v>
      </c>
      <c r="E376" s="61">
        <f t="shared" si="14"/>
        <v>0</v>
      </c>
    </row>
    <row r="377" spans="1:5" s="14" customFormat="1" ht="15">
      <c r="A377" s="72" t="s">
        <v>269</v>
      </c>
      <c r="B377" s="63">
        <v>1020.84</v>
      </c>
      <c r="C377" s="63">
        <v>1020.84</v>
      </c>
      <c r="D377" s="138">
        <f t="shared" si="13"/>
        <v>0</v>
      </c>
      <c r="E377" s="65">
        <f t="shared" si="14"/>
        <v>0</v>
      </c>
    </row>
    <row r="378" spans="1:5" s="14" customFormat="1" ht="15.75">
      <c r="A378" s="77"/>
      <c r="B378" s="60"/>
      <c r="C378" s="60"/>
      <c r="D378" s="60"/>
      <c r="E378" s="60"/>
    </row>
    <row r="379" spans="1:5" s="14" customFormat="1" ht="15">
      <c r="A379" s="134"/>
      <c r="B379" s="74"/>
      <c r="E379" s="75"/>
    </row>
    <row r="380" spans="1:5" s="14" customFormat="1" ht="15">
      <c r="A380" s="135"/>
      <c r="B380" s="74"/>
      <c r="E380" s="75"/>
    </row>
    <row r="381" spans="1:5" s="14" customFormat="1" ht="15">
      <c r="A381" s="135"/>
      <c r="B381" s="74"/>
      <c r="E381" s="75"/>
    </row>
    <row r="382" spans="1:5" s="14" customFormat="1" ht="15">
      <c r="A382" s="135"/>
      <c r="B382" s="74"/>
      <c r="E382" s="75"/>
    </row>
    <row r="383" spans="1:5" s="14" customFormat="1" ht="15">
      <c r="A383" s="135"/>
      <c r="B383" s="74"/>
      <c r="E383" s="75"/>
    </row>
    <row r="384" spans="1:5" s="14" customFormat="1" ht="15">
      <c r="A384" s="135"/>
      <c r="B384" s="74"/>
      <c r="E384" s="75"/>
    </row>
    <row r="385" spans="1:5" s="14" customFormat="1" ht="15">
      <c r="A385" s="135"/>
      <c r="B385" s="74"/>
      <c r="E385" s="75"/>
    </row>
    <row r="386" spans="1:5" s="14" customFormat="1" ht="15">
      <c r="A386" s="135"/>
      <c r="B386" s="74"/>
      <c r="E386" s="75"/>
    </row>
    <row r="387" spans="1:5" s="14" customFormat="1" ht="15">
      <c r="A387" s="135"/>
      <c r="B387" s="74"/>
      <c r="E387" s="75"/>
    </row>
    <row r="388" spans="1:5" s="14" customFormat="1" ht="15">
      <c r="A388" s="135"/>
      <c r="B388" s="74"/>
      <c r="E388" s="75"/>
    </row>
    <row r="389" spans="1:5" s="14" customFormat="1" ht="15">
      <c r="A389" s="135"/>
      <c r="B389" s="74"/>
      <c r="E389" s="75"/>
    </row>
    <row r="390" spans="1:5" s="14" customFormat="1" ht="15">
      <c r="A390" s="135"/>
      <c r="B390" s="74"/>
      <c r="E390" s="75"/>
    </row>
    <row r="391" spans="1:5" s="14" customFormat="1" ht="15">
      <c r="A391" s="135"/>
      <c r="B391" s="74"/>
      <c r="E391" s="75"/>
    </row>
    <row r="392" spans="1:5" s="14" customFormat="1" ht="15">
      <c r="A392" s="135"/>
      <c r="B392" s="74"/>
      <c r="E392" s="75"/>
    </row>
    <row r="393" spans="1:5" s="14" customFormat="1" ht="15">
      <c r="A393" s="135"/>
      <c r="B393" s="74"/>
      <c r="E393" s="75"/>
    </row>
    <row r="394" spans="1:5" s="14" customFormat="1" ht="15">
      <c r="A394" s="135"/>
      <c r="B394" s="74"/>
      <c r="E394" s="75"/>
    </row>
    <row r="395" spans="1:5" s="14" customFormat="1" ht="15">
      <c r="A395" s="135"/>
      <c r="B395" s="74"/>
      <c r="E395" s="75"/>
    </row>
    <row r="396" spans="1:5" s="14" customFormat="1" ht="15">
      <c r="A396" s="135"/>
      <c r="B396" s="74"/>
      <c r="E396" s="75"/>
    </row>
    <row r="397" spans="1:5" s="14" customFormat="1" ht="15">
      <c r="A397" s="135"/>
      <c r="B397" s="74"/>
      <c r="E397" s="75"/>
    </row>
    <row r="398" spans="1:5" s="14" customFormat="1" ht="15">
      <c r="A398" s="135"/>
      <c r="B398" s="74"/>
      <c r="E398" s="75"/>
    </row>
    <row r="399" spans="1:5" s="14" customFormat="1" ht="15">
      <c r="A399" s="135"/>
      <c r="B399" s="74"/>
      <c r="E399" s="75"/>
    </row>
    <row r="400" spans="1:5" s="14" customFormat="1" ht="15">
      <c r="A400" s="135"/>
      <c r="B400" s="74"/>
      <c r="E400" s="75"/>
    </row>
    <row r="401" spans="1:5" s="14" customFormat="1" ht="15">
      <c r="A401" s="135"/>
      <c r="B401" s="74"/>
      <c r="E401" s="75"/>
    </row>
    <row r="402" spans="1:5" s="14" customFormat="1" ht="15">
      <c r="A402" s="135"/>
      <c r="B402" s="74"/>
      <c r="E402" s="75"/>
    </row>
    <row r="403" spans="1:5" s="14" customFormat="1" ht="15">
      <c r="A403" s="135"/>
      <c r="B403" s="74"/>
      <c r="E403" s="75"/>
    </row>
    <row r="404" spans="1:5" s="14" customFormat="1" ht="15">
      <c r="A404" s="135"/>
      <c r="B404" s="74"/>
      <c r="E404" s="75"/>
    </row>
    <row r="405" spans="1:5" s="14" customFormat="1" ht="15">
      <c r="A405" s="135"/>
      <c r="B405" s="74"/>
      <c r="E405" s="75"/>
    </row>
    <row r="406" spans="1:5" s="14" customFormat="1" ht="15">
      <c r="A406" s="135"/>
      <c r="B406" s="74"/>
      <c r="E406" s="75"/>
    </row>
    <row r="407" spans="1:5" s="14" customFormat="1" ht="15">
      <c r="A407" s="135"/>
      <c r="B407" s="74"/>
      <c r="E407" s="75"/>
    </row>
    <row r="408" spans="1:5" s="14" customFormat="1" ht="15">
      <c r="A408" s="135"/>
      <c r="B408" s="74"/>
      <c r="E408" s="75"/>
    </row>
    <row r="409" spans="1:5" s="14" customFormat="1" ht="15">
      <c r="A409" s="135"/>
      <c r="B409" s="74"/>
      <c r="E409" s="75"/>
    </row>
    <row r="410" spans="1:5" s="14" customFormat="1" ht="15">
      <c r="A410" s="135"/>
      <c r="B410" s="74"/>
      <c r="E410" s="75"/>
    </row>
    <row r="411" spans="1:5" s="14" customFormat="1" ht="15">
      <c r="A411" s="135"/>
      <c r="B411" s="74"/>
      <c r="E411" s="75"/>
    </row>
    <row r="412" spans="1:5" s="14" customFormat="1" ht="15">
      <c r="A412" s="135"/>
      <c r="B412" s="74"/>
      <c r="E412" s="75"/>
    </row>
    <row r="413" spans="1:5" s="14" customFormat="1" ht="15">
      <c r="A413" s="135"/>
      <c r="B413" s="74"/>
      <c r="E413" s="75"/>
    </row>
    <row r="414" spans="1:5" s="14" customFormat="1" ht="15">
      <c r="A414" s="135"/>
      <c r="B414" s="74"/>
      <c r="E414" s="75"/>
    </row>
    <row r="415" spans="1:5" s="14" customFormat="1" ht="15">
      <c r="A415" s="135"/>
      <c r="B415" s="74"/>
      <c r="E415" s="75"/>
    </row>
    <row r="416" spans="1:5" s="14" customFormat="1" ht="15">
      <c r="A416" s="135"/>
      <c r="B416" s="74"/>
      <c r="E416" s="75"/>
    </row>
    <row r="417" spans="1:5" s="14" customFormat="1" ht="15">
      <c r="A417" s="135"/>
      <c r="B417" s="74"/>
      <c r="E417" s="75"/>
    </row>
    <row r="418" spans="1:5" s="14" customFormat="1" ht="15">
      <c r="A418" s="135"/>
      <c r="B418" s="74"/>
      <c r="E418" s="75"/>
    </row>
    <row r="419" spans="1:5" s="14" customFormat="1" ht="15">
      <c r="A419" s="135"/>
      <c r="B419" s="74"/>
      <c r="E419" s="75"/>
    </row>
    <row r="420" spans="1:5" s="14" customFormat="1" ht="15">
      <c r="A420" s="135"/>
      <c r="B420" s="74"/>
      <c r="E420" s="75"/>
    </row>
    <row r="421" spans="1:5" s="14" customFormat="1" ht="15">
      <c r="A421" s="135"/>
      <c r="B421" s="74"/>
      <c r="E421" s="75"/>
    </row>
    <row r="422" spans="1:5" s="14" customFormat="1" ht="15">
      <c r="A422" s="135"/>
      <c r="B422" s="74"/>
      <c r="E422" s="75"/>
    </row>
    <row r="423" spans="1:5" s="14" customFormat="1" ht="15">
      <c r="A423" s="135"/>
      <c r="B423" s="74"/>
      <c r="E423" s="75"/>
    </row>
    <row r="424" spans="1:5" s="14" customFormat="1" ht="15">
      <c r="A424" s="135"/>
      <c r="B424" s="74"/>
      <c r="E424" s="75"/>
    </row>
    <row r="425" spans="1:5" s="14" customFormat="1" ht="15">
      <c r="A425" s="135"/>
      <c r="B425" s="74"/>
      <c r="E425" s="75"/>
    </row>
    <row r="426" spans="1:5" s="14" customFormat="1" ht="15">
      <c r="A426" s="135"/>
      <c r="B426" s="74"/>
      <c r="E426" s="75"/>
    </row>
    <row r="427" spans="1:5" s="14" customFormat="1" ht="15">
      <c r="A427" s="135"/>
      <c r="B427" s="74"/>
      <c r="E427" s="75"/>
    </row>
    <row r="428" spans="1:5" s="14" customFormat="1" ht="15">
      <c r="A428" s="135"/>
      <c r="B428" s="74"/>
      <c r="E428" s="75"/>
    </row>
    <row r="429" spans="1:5" s="14" customFormat="1" ht="15">
      <c r="A429" s="135"/>
      <c r="B429" s="74"/>
      <c r="E429" s="75"/>
    </row>
    <row r="430" spans="1:5" s="14" customFormat="1" ht="15">
      <c r="A430" s="135"/>
      <c r="B430" s="74"/>
      <c r="E430" s="75"/>
    </row>
    <row r="431" spans="1:5" s="14" customFormat="1" ht="15">
      <c r="A431" s="135"/>
      <c r="B431" s="74"/>
      <c r="E431" s="75"/>
    </row>
    <row r="432" spans="1:5" s="14" customFormat="1" ht="15">
      <c r="A432" s="135"/>
      <c r="B432" s="74"/>
      <c r="E432" s="75"/>
    </row>
    <row r="433" spans="1:5" s="14" customFormat="1" ht="15">
      <c r="A433" s="135"/>
      <c r="B433" s="74"/>
      <c r="E433" s="75"/>
    </row>
    <row r="434" spans="1:5" s="14" customFormat="1" ht="15">
      <c r="A434" s="135"/>
      <c r="B434" s="74"/>
      <c r="E434" s="75"/>
    </row>
    <row r="435" spans="1:5" s="14" customFormat="1" ht="15">
      <c r="A435" s="135"/>
      <c r="B435" s="74"/>
      <c r="E435" s="75"/>
    </row>
    <row r="436" spans="1:5" s="14" customFormat="1" ht="15">
      <c r="A436" s="135"/>
      <c r="B436" s="74"/>
      <c r="E436" s="75"/>
    </row>
    <row r="437" spans="1:5" s="14" customFormat="1" ht="15">
      <c r="A437" s="135"/>
      <c r="B437" s="74"/>
      <c r="E437" s="75"/>
    </row>
    <row r="438" spans="1:5" s="14" customFormat="1" ht="15">
      <c r="A438" s="135"/>
      <c r="B438" s="74"/>
      <c r="E438" s="75"/>
    </row>
    <row r="439" spans="1:5" s="14" customFormat="1" ht="15">
      <c r="A439" s="135"/>
      <c r="B439" s="74"/>
      <c r="E439" s="75"/>
    </row>
    <row r="440" spans="1:5" s="14" customFormat="1" ht="15">
      <c r="A440" s="135"/>
      <c r="B440" s="74"/>
      <c r="E440" s="75"/>
    </row>
    <row r="441" spans="1:5" s="14" customFormat="1" ht="15">
      <c r="A441" s="135"/>
      <c r="B441" s="74"/>
      <c r="E441" s="75"/>
    </row>
    <row r="442" spans="1:5" s="14" customFormat="1" ht="15">
      <c r="A442" s="135"/>
      <c r="B442" s="74"/>
      <c r="E442" s="75"/>
    </row>
    <row r="443" spans="1:5" s="14" customFormat="1" ht="15">
      <c r="A443" s="135"/>
      <c r="B443" s="74"/>
      <c r="E443" s="75"/>
    </row>
    <row r="444" spans="1:5" s="14" customFormat="1" ht="15">
      <c r="A444" s="135"/>
      <c r="B444" s="74"/>
      <c r="E444" s="75"/>
    </row>
    <row r="445" spans="1:5" s="14" customFormat="1" ht="15">
      <c r="A445" s="135"/>
      <c r="B445" s="74"/>
      <c r="E445" s="75"/>
    </row>
    <row r="446" spans="1:5" s="14" customFormat="1" ht="15">
      <c r="A446" s="135"/>
      <c r="B446" s="74"/>
      <c r="E446" s="75"/>
    </row>
    <row r="447" spans="1:5" s="14" customFormat="1" ht="15">
      <c r="A447" s="135"/>
      <c r="B447" s="74"/>
      <c r="E447" s="75"/>
    </row>
    <row r="448" spans="1:5" s="14" customFormat="1" ht="15">
      <c r="A448" s="135"/>
      <c r="B448" s="74"/>
      <c r="E448" s="75"/>
    </row>
    <row r="449" spans="1:5" s="14" customFormat="1" ht="15">
      <c r="A449" s="135"/>
      <c r="B449" s="74"/>
      <c r="E449" s="75"/>
    </row>
    <row r="450" spans="1:5" s="14" customFormat="1" ht="15">
      <c r="A450" s="135"/>
      <c r="B450" s="74"/>
      <c r="E450" s="75"/>
    </row>
    <row r="451" spans="1:5" s="14" customFormat="1" ht="15">
      <c r="A451" s="135"/>
      <c r="B451" s="74"/>
      <c r="E451" s="75"/>
    </row>
    <row r="452" spans="1:5" s="14" customFormat="1" ht="15">
      <c r="A452" s="135"/>
      <c r="B452" s="74"/>
      <c r="E452" s="75"/>
    </row>
    <row r="453" spans="1:5" s="14" customFormat="1" ht="15">
      <c r="A453" s="135"/>
      <c r="B453" s="74"/>
      <c r="E453" s="75"/>
    </row>
    <row r="454" spans="1:5" s="14" customFormat="1" ht="15">
      <c r="A454" s="135"/>
      <c r="B454" s="74"/>
      <c r="E454" s="75"/>
    </row>
    <row r="455" spans="1:5" s="14" customFormat="1" ht="15">
      <c r="A455" s="135"/>
      <c r="B455" s="74"/>
      <c r="E455" s="75"/>
    </row>
    <row r="456" spans="1:5" s="14" customFormat="1" ht="15">
      <c r="A456" s="135"/>
      <c r="B456" s="74"/>
      <c r="E456" s="75"/>
    </row>
    <row r="457" spans="1:5" s="14" customFormat="1" ht="15">
      <c r="A457" s="135"/>
      <c r="B457" s="74"/>
      <c r="E457" s="75"/>
    </row>
    <row r="458" spans="1:5" s="14" customFormat="1" ht="15">
      <c r="A458" s="135"/>
      <c r="B458" s="74"/>
      <c r="E458" s="75"/>
    </row>
    <row r="459" spans="1:5" s="14" customFormat="1" ht="15">
      <c r="A459" s="135"/>
      <c r="B459" s="74"/>
      <c r="E459" s="75"/>
    </row>
    <row r="460" spans="1:5" s="14" customFormat="1" ht="15">
      <c r="A460" s="135"/>
      <c r="B460" s="74"/>
      <c r="E460" s="75"/>
    </row>
    <row r="461" spans="1:5" s="14" customFormat="1" ht="15">
      <c r="A461" s="135"/>
      <c r="B461" s="74"/>
      <c r="E461" s="75"/>
    </row>
    <row r="462" spans="1:5" s="14" customFormat="1" ht="15">
      <c r="A462" s="135"/>
      <c r="B462" s="74"/>
      <c r="E462" s="75"/>
    </row>
    <row r="463" spans="1:5" s="14" customFormat="1" ht="15">
      <c r="A463" s="135"/>
      <c r="B463" s="74"/>
      <c r="E463" s="75"/>
    </row>
    <row r="464" spans="1:5" s="14" customFormat="1" ht="15">
      <c r="A464" s="135"/>
      <c r="B464" s="74"/>
      <c r="E464" s="75"/>
    </row>
    <row r="465" spans="1:5" s="14" customFormat="1" ht="15">
      <c r="A465" s="135"/>
      <c r="B465" s="74"/>
      <c r="E465" s="75"/>
    </row>
    <row r="466" spans="1:5" s="14" customFormat="1" ht="15">
      <c r="A466" s="135"/>
      <c r="B466" s="74"/>
      <c r="E466" s="75"/>
    </row>
    <row r="467" spans="1:5" s="14" customFormat="1" ht="15">
      <c r="A467" s="135"/>
      <c r="B467" s="74"/>
      <c r="E467" s="75"/>
    </row>
    <row r="468" spans="1:5" s="14" customFormat="1" ht="15">
      <c r="A468" s="135"/>
      <c r="B468" s="74"/>
      <c r="E468" s="75"/>
    </row>
    <row r="469" spans="1:5" s="14" customFormat="1" ht="15">
      <c r="A469" s="135"/>
      <c r="B469" s="74"/>
      <c r="E469" s="75"/>
    </row>
    <row r="470" spans="1:5" s="14" customFormat="1" ht="15">
      <c r="A470" s="135"/>
      <c r="B470" s="74"/>
      <c r="E470" s="75"/>
    </row>
    <row r="471" spans="1:5" s="14" customFormat="1" ht="15">
      <c r="A471" s="135"/>
      <c r="B471" s="74"/>
      <c r="E471" s="75"/>
    </row>
    <row r="472" spans="1:5" s="14" customFormat="1" ht="15">
      <c r="A472" s="135"/>
      <c r="B472" s="74"/>
      <c r="E472" s="75"/>
    </row>
    <row r="473" spans="1:5" s="14" customFormat="1" ht="15">
      <c r="A473" s="135"/>
      <c r="B473" s="74"/>
      <c r="E473" s="75"/>
    </row>
    <row r="474" spans="1:5" s="14" customFormat="1" ht="15">
      <c r="A474" s="135"/>
      <c r="B474" s="74"/>
      <c r="E474" s="75"/>
    </row>
    <row r="475" spans="1:5" s="14" customFormat="1" ht="15">
      <c r="A475" s="135"/>
      <c r="B475" s="74"/>
      <c r="E475" s="75"/>
    </row>
    <row r="476" spans="1:5" s="14" customFormat="1" ht="15">
      <c r="A476" s="135"/>
      <c r="B476" s="74"/>
      <c r="E476" s="75"/>
    </row>
    <row r="477" spans="1:5" s="14" customFormat="1" ht="15">
      <c r="A477" s="135"/>
      <c r="B477" s="74"/>
      <c r="E477" s="75"/>
    </row>
    <row r="478" spans="1:5" s="14" customFormat="1" ht="15">
      <c r="A478" s="135"/>
      <c r="B478" s="74"/>
      <c r="E478" s="75"/>
    </row>
    <row r="479" spans="1:5" s="14" customFormat="1" ht="15">
      <c r="A479" s="135"/>
      <c r="B479" s="74"/>
      <c r="E479" s="75"/>
    </row>
    <row r="480" spans="1:5" s="14" customFormat="1" ht="15">
      <c r="A480" s="135"/>
      <c r="B480" s="74"/>
      <c r="E480" s="75"/>
    </row>
    <row r="481" spans="1:5" s="14" customFormat="1" ht="15">
      <c r="A481" s="135"/>
      <c r="B481" s="74"/>
      <c r="E481" s="75"/>
    </row>
    <row r="482" spans="1:5" s="14" customFormat="1" ht="15">
      <c r="A482" s="135"/>
      <c r="B482" s="74"/>
      <c r="E482" s="75"/>
    </row>
    <row r="483" spans="1:5" s="14" customFormat="1" ht="15">
      <c r="A483" s="135"/>
      <c r="B483" s="74"/>
      <c r="E483" s="75"/>
    </row>
    <row r="484" spans="1:5" s="14" customFormat="1" ht="15">
      <c r="A484" s="135"/>
      <c r="B484" s="74"/>
      <c r="E484" s="75"/>
    </row>
    <row r="485" spans="1:5" s="14" customFormat="1" ht="15">
      <c r="A485" s="135"/>
      <c r="B485" s="74"/>
      <c r="E485" s="75"/>
    </row>
    <row r="486" spans="1:5" s="14" customFormat="1" ht="15">
      <c r="A486" s="135"/>
      <c r="B486" s="74"/>
      <c r="E486" s="75"/>
    </row>
    <row r="487" spans="1:5" s="14" customFormat="1" ht="15">
      <c r="A487" s="135"/>
      <c r="B487" s="74"/>
      <c r="E487" s="75"/>
    </row>
    <row r="488" spans="1:5" s="14" customFormat="1" ht="15">
      <c r="A488" s="135"/>
      <c r="B488" s="74"/>
      <c r="E488" s="75"/>
    </row>
    <row r="489" spans="1:5" s="14" customFormat="1" ht="15">
      <c r="A489" s="135"/>
      <c r="B489" s="74"/>
      <c r="E489" s="75"/>
    </row>
    <row r="490" spans="1:5" s="14" customFormat="1" ht="15">
      <c r="A490" s="135"/>
      <c r="B490" s="74"/>
      <c r="E490" s="75"/>
    </row>
    <row r="491" spans="1:5" s="14" customFormat="1" ht="15">
      <c r="A491" s="135"/>
      <c r="B491" s="74"/>
      <c r="E491" s="75"/>
    </row>
    <row r="492" spans="1:5" s="14" customFormat="1" ht="15">
      <c r="A492" s="135"/>
      <c r="B492" s="74"/>
      <c r="E492" s="75"/>
    </row>
    <row r="493" spans="1:5" s="14" customFormat="1" ht="15">
      <c r="A493" s="135"/>
      <c r="B493" s="74"/>
      <c r="E493" s="75"/>
    </row>
    <row r="494" spans="1:5" s="14" customFormat="1" ht="15">
      <c r="A494" s="135"/>
      <c r="B494" s="74"/>
      <c r="E494" s="75"/>
    </row>
    <row r="495" spans="1:5" s="14" customFormat="1" ht="15">
      <c r="A495" s="135"/>
      <c r="B495" s="74"/>
      <c r="E495" s="75"/>
    </row>
    <row r="496" spans="1:5" s="14" customFormat="1" ht="15">
      <c r="A496" s="135"/>
      <c r="B496" s="74"/>
      <c r="E496" s="75"/>
    </row>
    <row r="497" spans="1:5" s="14" customFormat="1" ht="15">
      <c r="A497" s="135"/>
      <c r="B497" s="74"/>
      <c r="E497" s="75"/>
    </row>
    <row r="498" spans="1:5" s="14" customFormat="1" ht="15">
      <c r="A498" s="135"/>
      <c r="B498" s="74"/>
      <c r="E498" s="75"/>
    </row>
    <row r="499" spans="1:5" s="14" customFormat="1" ht="15">
      <c r="A499" s="135"/>
      <c r="B499" s="74"/>
      <c r="E499" s="75"/>
    </row>
    <row r="500" spans="1:5" s="14" customFormat="1" ht="15">
      <c r="A500" s="135"/>
      <c r="B500" s="74"/>
      <c r="E500" s="75"/>
    </row>
    <row r="501" spans="1:5" s="14" customFormat="1" ht="15">
      <c r="A501" s="135"/>
      <c r="B501" s="74"/>
      <c r="E501" s="75"/>
    </row>
    <row r="502" spans="1:5" s="14" customFormat="1" ht="15">
      <c r="A502" s="135"/>
      <c r="B502" s="74"/>
      <c r="E502" s="75"/>
    </row>
    <row r="503" spans="1:5" s="14" customFormat="1" ht="15">
      <c r="A503" s="135"/>
      <c r="B503" s="74"/>
      <c r="E503" s="75"/>
    </row>
    <row r="504" spans="1:5" s="14" customFormat="1" ht="15">
      <c r="A504" s="135"/>
      <c r="B504" s="74"/>
      <c r="E504" s="75"/>
    </row>
    <row r="505" spans="1:5" s="14" customFormat="1" ht="15">
      <c r="A505" s="135"/>
      <c r="B505" s="74"/>
      <c r="E505" s="75"/>
    </row>
    <row r="506" spans="1:5" s="14" customFormat="1" ht="15">
      <c r="A506" s="135"/>
      <c r="B506" s="74"/>
      <c r="E506" s="75"/>
    </row>
    <row r="507" spans="1:5" s="14" customFormat="1" ht="15">
      <c r="A507" s="135"/>
      <c r="B507" s="74"/>
      <c r="E507" s="75"/>
    </row>
    <row r="508" spans="1:5" s="14" customFormat="1" ht="15">
      <c r="A508" s="135"/>
      <c r="B508" s="74"/>
      <c r="E508" s="75"/>
    </row>
    <row r="509" spans="1:5" s="14" customFormat="1" ht="15">
      <c r="A509" s="135"/>
      <c r="B509" s="74"/>
      <c r="E509" s="75"/>
    </row>
    <row r="510" spans="1:5" s="14" customFormat="1" ht="15">
      <c r="A510" s="135"/>
      <c r="B510" s="74"/>
      <c r="E510" s="75"/>
    </row>
    <row r="511" spans="1:5" s="14" customFormat="1" ht="15">
      <c r="A511" s="135"/>
      <c r="B511" s="74"/>
      <c r="E511" s="75"/>
    </row>
    <row r="512" spans="1:5" s="14" customFormat="1" ht="15">
      <c r="A512" s="135"/>
      <c r="B512" s="74"/>
      <c r="E512" s="75"/>
    </row>
    <row r="513" spans="1:5" s="14" customFormat="1" ht="15">
      <c r="A513" s="135"/>
      <c r="B513" s="74"/>
      <c r="E513" s="75"/>
    </row>
    <row r="514" spans="1:5" s="14" customFormat="1" ht="15">
      <c r="A514" s="135"/>
      <c r="B514" s="74"/>
      <c r="E514" s="75"/>
    </row>
    <row r="515" spans="1:5" s="14" customFormat="1" ht="15">
      <c r="A515" s="135"/>
      <c r="B515" s="74"/>
      <c r="E515" s="75"/>
    </row>
    <row r="516" spans="1:5" s="14" customFormat="1" ht="15">
      <c r="A516" s="135"/>
      <c r="B516" s="74"/>
      <c r="E516" s="75"/>
    </row>
    <row r="517" spans="1:5" s="14" customFormat="1" ht="15">
      <c r="A517" s="135"/>
      <c r="B517" s="74"/>
      <c r="E517" s="75"/>
    </row>
    <row r="518" spans="1:5" s="14" customFormat="1" ht="15">
      <c r="A518" s="135"/>
      <c r="B518" s="74"/>
      <c r="E518" s="75"/>
    </row>
    <row r="519" spans="1:5" s="14" customFormat="1" ht="15">
      <c r="A519" s="135"/>
      <c r="B519" s="74"/>
      <c r="E519" s="75"/>
    </row>
    <row r="520" spans="1:5" s="14" customFormat="1" ht="15">
      <c r="A520" s="135"/>
      <c r="B520" s="74"/>
      <c r="E520" s="75"/>
    </row>
    <row r="521" spans="1:5" s="14" customFormat="1" ht="15">
      <c r="A521" s="135"/>
      <c r="B521" s="74"/>
      <c r="E521" s="75"/>
    </row>
    <row r="522" spans="1:5" s="14" customFormat="1" ht="15">
      <c r="A522" s="135"/>
      <c r="B522" s="74"/>
      <c r="E522" s="75"/>
    </row>
    <row r="523" spans="1:5" s="14" customFormat="1" ht="15">
      <c r="A523" s="135"/>
      <c r="B523" s="74"/>
      <c r="E523" s="75"/>
    </row>
    <row r="524" spans="1:5" s="14" customFormat="1" ht="15">
      <c r="A524" s="135"/>
      <c r="B524" s="74"/>
      <c r="E524" s="75"/>
    </row>
    <row r="525" spans="1:5" s="14" customFormat="1" ht="15">
      <c r="A525" s="135"/>
      <c r="B525" s="74"/>
      <c r="E525" s="75"/>
    </row>
    <row r="526" spans="1:5" s="14" customFormat="1" ht="15">
      <c r="A526" s="135"/>
      <c r="B526" s="74"/>
      <c r="E526" s="75"/>
    </row>
    <row r="527" spans="1:5" s="14" customFormat="1" ht="15">
      <c r="A527" s="135"/>
      <c r="B527" s="74"/>
      <c r="E527" s="75"/>
    </row>
    <row r="528" spans="1:5" s="14" customFormat="1" ht="15">
      <c r="A528" s="135"/>
      <c r="B528" s="74"/>
      <c r="E528" s="75"/>
    </row>
    <row r="529" spans="1:5" s="14" customFormat="1" ht="15">
      <c r="A529" s="135"/>
      <c r="B529" s="74"/>
      <c r="E529" s="75"/>
    </row>
    <row r="530" spans="1:5" s="14" customFormat="1" ht="15">
      <c r="A530" s="135"/>
      <c r="B530" s="74"/>
      <c r="E530" s="75"/>
    </row>
    <row r="531" spans="1:5" s="14" customFormat="1" ht="15">
      <c r="A531" s="135"/>
      <c r="B531" s="74"/>
      <c r="E531" s="75"/>
    </row>
    <row r="532" spans="1:5" s="14" customFormat="1" ht="15">
      <c r="A532" s="135"/>
      <c r="B532" s="74"/>
      <c r="E532" s="75"/>
    </row>
    <row r="533" spans="1:5" s="14" customFormat="1" ht="15">
      <c r="A533" s="135"/>
      <c r="B533" s="74"/>
      <c r="E533" s="75"/>
    </row>
    <row r="534" spans="1:5" s="14" customFormat="1" ht="15">
      <c r="A534" s="135"/>
      <c r="B534" s="74"/>
      <c r="E534" s="75"/>
    </row>
    <row r="535" spans="1:5" s="14" customFormat="1" ht="15">
      <c r="A535" s="135"/>
      <c r="B535" s="74"/>
      <c r="E535" s="75"/>
    </row>
    <row r="536" spans="1:5" s="14" customFormat="1" ht="15">
      <c r="A536" s="135"/>
      <c r="B536" s="74"/>
      <c r="E536" s="75"/>
    </row>
    <row r="537" spans="1:5" s="14" customFormat="1" ht="15">
      <c r="A537" s="135"/>
      <c r="B537" s="74"/>
      <c r="E537" s="75"/>
    </row>
    <row r="538" spans="1:5" s="14" customFormat="1" ht="15">
      <c r="A538" s="135"/>
      <c r="B538" s="74"/>
      <c r="E538" s="75"/>
    </row>
    <row r="539" spans="1:5" s="14" customFormat="1" ht="15">
      <c r="A539" s="135"/>
      <c r="B539" s="74"/>
      <c r="E539" s="75"/>
    </row>
    <row r="540" spans="1:5" s="14" customFormat="1" ht="15">
      <c r="A540" s="135"/>
      <c r="B540" s="74"/>
      <c r="E540" s="75"/>
    </row>
    <row r="541" spans="1:5" s="14" customFormat="1" ht="15">
      <c r="A541" s="135"/>
      <c r="B541" s="74"/>
      <c r="E541" s="75"/>
    </row>
    <row r="542" spans="1:5" s="14" customFormat="1" ht="15">
      <c r="A542" s="135"/>
      <c r="B542" s="74"/>
      <c r="E542" s="75"/>
    </row>
    <row r="543" spans="1:5" s="14" customFormat="1" ht="15">
      <c r="A543" s="135"/>
      <c r="B543" s="74"/>
      <c r="E543" s="75"/>
    </row>
    <row r="544" spans="1:5" s="14" customFormat="1" ht="15">
      <c r="A544" s="135"/>
      <c r="B544" s="74"/>
      <c r="E544" s="75"/>
    </row>
    <row r="545" spans="1:5" s="14" customFormat="1" ht="15">
      <c r="A545" s="135"/>
      <c r="B545" s="74"/>
      <c r="E545" s="75"/>
    </row>
    <row r="546" spans="1:5" s="14" customFormat="1" ht="15">
      <c r="A546" s="135"/>
      <c r="B546" s="74"/>
      <c r="E546" s="75"/>
    </row>
    <row r="547" spans="1:5" s="14" customFormat="1" ht="15">
      <c r="A547" s="135"/>
      <c r="B547" s="74"/>
      <c r="E547" s="75"/>
    </row>
    <row r="548" spans="1:5" s="14" customFormat="1" ht="15">
      <c r="A548" s="135"/>
      <c r="B548" s="74"/>
      <c r="E548" s="75"/>
    </row>
    <row r="549" spans="1:5" s="14" customFormat="1" ht="15">
      <c r="A549" s="135"/>
      <c r="B549" s="74"/>
      <c r="E549" s="75"/>
    </row>
    <row r="550" spans="1:5" s="14" customFormat="1" ht="15">
      <c r="A550" s="135"/>
      <c r="B550" s="74"/>
      <c r="E550" s="75"/>
    </row>
    <row r="551" spans="1:5" s="14" customFormat="1" ht="15">
      <c r="A551" s="135"/>
      <c r="B551" s="74"/>
      <c r="E551" s="75"/>
    </row>
    <row r="552" spans="1:5" s="14" customFormat="1" ht="15">
      <c r="A552" s="135"/>
      <c r="B552" s="74"/>
      <c r="E552" s="75"/>
    </row>
    <row r="553" spans="1:5" s="14" customFormat="1" ht="15">
      <c r="A553" s="135"/>
      <c r="B553" s="74"/>
      <c r="E553" s="75"/>
    </row>
    <row r="554" spans="1:5" s="14" customFormat="1" ht="15">
      <c r="A554" s="135"/>
      <c r="B554" s="74"/>
      <c r="E554" s="75"/>
    </row>
    <row r="555" spans="1:5" s="14" customFormat="1" ht="15">
      <c r="A555" s="135"/>
      <c r="B555" s="74"/>
      <c r="E555" s="75"/>
    </row>
    <row r="556" spans="1:5" s="14" customFormat="1" ht="15">
      <c r="A556" s="135"/>
      <c r="B556" s="74"/>
      <c r="E556" s="75"/>
    </row>
    <row r="557" spans="1:5" s="14" customFormat="1" ht="15">
      <c r="A557" s="135"/>
      <c r="B557" s="74"/>
      <c r="E557" s="75"/>
    </row>
    <row r="558" spans="1:5" s="14" customFormat="1" ht="15">
      <c r="A558" s="135"/>
      <c r="B558" s="74"/>
      <c r="E558" s="75"/>
    </row>
    <row r="559" spans="1:5" s="14" customFormat="1" ht="15">
      <c r="A559" s="135"/>
      <c r="B559" s="74"/>
      <c r="E559" s="75"/>
    </row>
    <row r="560" spans="1:5" s="14" customFormat="1" ht="15">
      <c r="A560" s="135"/>
      <c r="B560" s="74"/>
      <c r="E560" s="75"/>
    </row>
    <row r="561" spans="1:5" s="14" customFormat="1" ht="15">
      <c r="A561" s="135"/>
      <c r="B561" s="74"/>
      <c r="E561" s="75"/>
    </row>
    <row r="562" spans="1:5" s="14" customFormat="1" ht="15">
      <c r="A562" s="135"/>
      <c r="B562" s="74"/>
      <c r="E562" s="75"/>
    </row>
    <row r="563" spans="1:5" s="14" customFormat="1" ht="15">
      <c r="A563" s="135"/>
      <c r="B563" s="74"/>
      <c r="E563" s="75"/>
    </row>
    <row r="564" spans="1:5" s="14" customFormat="1" ht="15">
      <c r="A564" s="135"/>
      <c r="B564" s="74"/>
      <c r="E564" s="75"/>
    </row>
    <row r="565" spans="1:5" s="14" customFormat="1" ht="15">
      <c r="A565" s="135"/>
      <c r="B565" s="74"/>
      <c r="E565" s="75"/>
    </row>
    <row r="566" spans="1:5" s="14" customFormat="1" ht="15">
      <c r="A566" s="135"/>
      <c r="B566" s="74"/>
      <c r="E566" s="75"/>
    </row>
    <row r="567" spans="1:5" s="14" customFormat="1" ht="15">
      <c r="A567" s="135"/>
      <c r="B567" s="74"/>
      <c r="E567" s="75"/>
    </row>
    <row r="568" spans="1:5" s="14" customFormat="1" ht="15">
      <c r="A568" s="135"/>
      <c r="B568" s="74"/>
      <c r="E568" s="75"/>
    </row>
    <row r="569" spans="1:5" s="14" customFormat="1" ht="15">
      <c r="A569" s="135"/>
      <c r="B569" s="74"/>
      <c r="E569" s="75"/>
    </row>
    <row r="570" spans="1:5" s="14" customFormat="1" ht="15">
      <c r="A570" s="135"/>
      <c r="B570" s="74"/>
      <c r="E570" s="75"/>
    </row>
    <row r="571" spans="1:5" s="14" customFormat="1" ht="15">
      <c r="A571" s="135"/>
      <c r="B571" s="74"/>
      <c r="E571" s="75"/>
    </row>
    <row r="572" spans="1:5" s="14" customFormat="1" ht="15">
      <c r="A572" s="135"/>
      <c r="B572" s="74"/>
      <c r="E572" s="75"/>
    </row>
    <row r="573" spans="1:5" s="14" customFormat="1" ht="15">
      <c r="A573" s="135"/>
      <c r="B573" s="74"/>
      <c r="E573" s="75"/>
    </row>
    <row r="574" spans="1:5" s="14" customFormat="1" ht="15">
      <c r="A574" s="135"/>
      <c r="B574" s="74"/>
      <c r="E574" s="75"/>
    </row>
    <row r="575" spans="1:5" s="14" customFormat="1" ht="15">
      <c r="A575" s="135"/>
      <c r="B575" s="74"/>
      <c r="E575" s="75"/>
    </row>
    <row r="576" spans="1:5" s="14" customFormat="1" ht="15">
      <c r="A576" s="135"/>
      <c r="B576" s="74"/>
      <c r="E576" s="75"/>
    </row>
    <row r="577" spans="1:5" s="14" customFormat="1" ht="15">
      <c r="A577" s="135"/>
      <c r="B577" s="74"/>
      <c r="E577" s="75"/>
    </row>
    <row r="578" spans="1:5" s="14" customFormat="1" ht="15">
      <c r="A578" s="135"/>
      <c r="B578" s="74"/>
      <c r="E578" s="75"/>
    </row>
    <row r="579" spans="1:5" s="14" customFormat="1" ht="15">
      <c r="A579" s="135"/>
      <c r="B579" s="74"/>
      <c r="E579" s="75"/>
    </row>
    <row r="580" spans="1:5" s="14" customFormat="1" ht="15">
      <c r="A580" s="135"/>
      <c r="B580" s="74"/>
      <c r="E580" s="75"/>
    </row>
    <row r="581" spans="1:5" s="14" customFormat="1" ht="15">
      <c r="A581" s="135"/>
      <c r="B581" s="74"/>
      <c r="E581" s="75"/>
    </row>
    <row r="582" spans="1:5" s="14" customFormat="1" ht="15">
      <c r="A582" s="135"/>
      <c r="B582" s="74"/>
      <c r="E582" s="75"/>
    </row>
    <row r="583" spans="1:5" s="14" customFormat="1" ht="15">
      <c r="A583" s="135"/>
      <c r="B583" s="74"/>
      <c r="E583" s="75"/>
    </row>
    <row r="584" spans="1:5" s="14" customFormat="1" ht="15">
      <c r="A584" s="135"/>
      <c r="B584" s="74"/>
      <c r="E584" s="75"/>
    </row>
    <row r="585" spans="1:5" s="14" customFormat="1" ht="15">
      <c r="A585" s="135"/>
      <c r="B585" s="74"/>
      <c r="E585" s="75"/>
    </row>
    <row r="586" spans="1:5" s="14" customFormat="1" ht="15">
      <c r="A586" s="135"/>
      <c r="B586" s="74"/>
      <c r="E586" s="75"/>
    </row>
    <row r="587" spans="1:5" s="14" customFormat="1" ht="15">
      <c r="A587" s="135"/>
      <c r="B587" s="74"/>
      <c r="E587" s="75"/>
    </row>
    <row r="588" spans="1:5" s="14" customFormat="1" ht="15">
      <c r="A588" s="135"/>
      <c r="B588" s="74"/>
      <c r="E588" s="75"/>
    </row>
    <row r="589" spans="1:5" s="14" customFormat="1" ht="15">
      <c r="A589" s="135"/>
      <c r="B589" s="74"/>
      <c r="E589" s="75"/>
    </row>
    <row r="590" spans="1:5" s="14" customFormat="1" ht="15">
      <c r="A590" s="135"/>
      <c r="B590" s="74"/>
      <c r="E590" s="75"/>
    </row>
    <row r="591" spans="1:5" s="14" customFormat="1" ht="15">
      <c r="A591" s="135"/>
      <c r="B591" s="74"/>
      <c r="E591" s="75"/>
    </row>
    <row r="592" spans="1:5" s="14" customFormat="1" ht="15">
      <c r="A592" s="135"/>
      <c r="B592" s="74"/>
      <c r="E592" s="75"/>
    </row>
    <row r="593" spans="1:5" s="14" customFormat="1" ht="15">
      <c r="A593" s="135"/>
      <c r="B593" s="74"/>
      <c r="E593" s="75"/>
    </row>
    <row r="594" spans="1:5" s="14" customFormat="1" ht="15">
      <c r="A594" s="135"/>
      <c r="B594" s="74"/>
      <c r="E594" s="75"/>
    </row>
    <row r="595" spans="1:5" s="14" customFormat="1" ht="15">
      <c r="A595" s="135"/>
      <c r="B595" s="74"/>
      <c r="E595" s="75"/>
    </row>
  </sheetData>
  <mergeCells count="1">
    <mergeCell ref="A1:B1"/>
  </mergeCells>
  <printOptions horizontalCentered="1"/>
  <pageMargins left="0.7480314960629921" right="0.7480314960629921" top="0.984251968503937" bottom="0.984251968503937" header="0.5118110236220472" footer="0.5118110236220472"/>
  <pageSetup fitToHeight="9" fitToWidth="1" horizontalDpi="600" verticalDpi="600" orientation="portrait"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I10" sqref="I10"/>
    </sheetView>
  </sheetViews>
  <sheetFormatPr defaultColWidth="9.140625" defaultRowHeight="12.75"/>
  <cols>
    <col min="1" max="1" width="53.28125" style="81" bestFit="1" customWidth="1"/>
    <col min="2" max="2" width="13.140625" style="86" customWidth="1"/>
    <col min="3" max="4" width="13.140625" style="81" customWidth="1"/>
    <col min="5" max="5" width="13.140625" style="82" customWidth="1"/>
    <col min="6" max="6" width="1.8515625" style="81" customWidth="1"/>
    <col min="7" max="16384" width="9.140625" style="81" customWidth="1"/>
  </cols>
  <sheetData>
    <row r="1" spans="1:2" ht="15.75">
      <c r="A1" s="107" t="s">
        <v>66</v>
      </c>
      <c r="B1" s="1"/>
    </row>
    <row r="2" spans="1:2" ht="12.75" customHeight="1">
      <c r="A2" s="83"/>
      <c r="B2" s="84"/>
    </row>
    <row r="3" ht="15">
      <c r="A3" s="85"/>
    </row>
    <row r="4" spans="1:5" s="14" customFormat="1" ht="15.75">
      <c r="A4" s="87"/>
      <c r="B4" s="6" t="s">
        <v>8</v>
      </c>
      <c r="C4" s="6" t="s">
        <v>9</v>
      </c>
      <c r="D4" s="6" t="s">
        <v>678</v>
      </c>
      <c r="E4" s="8" t="s">
        <v>678</v>
      </c>
    </row>
    <row r="5" spans="2:5" s="14" customFormat="1" ht="15" customHeight="1">
      <c r="B5" s="43" t="s">
        <v>677</v>
      </c>
      <c r="C5" s="43" t="s">
        <v>677</v>
      </c>
      <c r="D5" s="43" t="s">
        <v>679</v>
      </c>
      <c r="E5" s="44" t="s">
        <v>679</v>
      </c>
    </row>
    <row r="6" spans="1:5" s="14" customFormat="1" ht="15" customHeight="1">
      <c r="A6" s="88"/>
      <c r="B6" s="46"/>
      <c r="C6" s="46"/>
      <c r="D6" s="89"/>
      <c r="E6" s="90"/>
    </row>
    <row r="7" spans="1:5" s="14" customFormat="1" ht="15" customHeight="1">
      <c r="A7" s="91" t="s">
        <v>10</v>
      </c>
      <c r="B7" s="13" t="s">
        <v>272</v>
      </c>
      <c r="C7" s="13" t="s">
        <v>272</v>
      </c>
      <c r="D7" s="17" t="s">
        <v>272</v>
      </c>
      <c r="E7" s="18" t="s">
        <v>472</v>
      </c>
    </row>
    <row r="8" spans="1:5" s="4" customFormat="1" ht="15" customHeight="1">
      <c r="A8" s="92"/>
      <c r="B8" s="93"/>
      <c r="C8" s="94"/>
      <c r="E8" s="95"/>
    </row>
    <row r="9" spans="1:5" s="4" customFormat="1" ht="15.75">
      <c r="A9" s="19" t="s">
        <v>11</v>
      </c>
      <c r="B9" s="96"/>
      <c r="C9" s="21"/>
      <c r="D9" s="22"/>
      <c r="E9" s="97"/>
    </row>
    <row r="10" spans="1:5" s="4" customFormat="1" ht="15.75">
      <c r="A10" s="19"/>
      <c r="B10" s="96"/>
      <c r="C10" s="21"/>
      <c r="D10" s="22"/>
      <c r="E10" s="97"/>
    </row>
    <row r="11" spans="1:5" s="4" customFormat="1" ht="15">
      <c r="A11" s="31" t="s">
        <v>12</v>
      </c>
      <c r="B11" s="24">
        <v>12</v>
      </c>
      <c r="C11" s="24">
        <f>B11</f>
        <v>12</v>
      </c>
      <c r="D11" s="25">
        <f>SUM(C11-B11)</f>
        <v>0</v>
      </c>
      <c r="E11" s="26">
        <f>+ROUND(+D11/B11*100,2)</f>
        <v>0</v>
      </c>
    </row>
    <row r="12" spans="1:5" s="4" customFormat="1" ht="15">
      <c r="A12" s="31"/>
      <c r="B12" s="24"/>
      <c r="C12" s="24"/>
      <c r="D12" s="25"/>
      <c r="E12" s="26"/>
    </row>
    <row r="13" spans="1:5" s="4" customFormat="1" ht="15">
      <c r="A13" s="31" t="s">
        <v>13</v>
      </c>
      <c r="B13" s="24">
        <v>15</v>
      </c>
      <c r="C13" s="24">
        <f>B13</f>
        <v>15</v>
      </c>
      <c r="D13" s="25">
        <f>SUM(C13-B13)</f>
        <v>0</v>
      </c>
      <c r="E13" s="26">
        <f>+ROUND(+D13/B13*100,2)</f>
        <v>0</v>
      </c>
    </row>
    <row r="14" spans="1:5" s="4" customFormat="1" ht="15">
      <c r="A14" s="31"/>
      <c r="B14" s="24"/>
      <c r="C14" s="24"/>
      <c r="D14" s="25"/>
      <c r="E14" s="26"/>
    </row>
    <row r="15" spans="1:5" s="4" customFormat="1" ht="15">
      <c r="A15" s="31" t="s">
        <v>14</v>
      </c>
      <c r="B15" s="24">
        <v>18</v>
      </c>
      <c r="C15" s="24">
        <f>B15</f>
        <v>18</v>
      </c>
      <c r="D15" s="25">
        <f>SUM(C15-B15)</f>
        <v>0</v>
      </c>
      <c r="E15" s="26">
        <f>+ROUND(+D15/B15*100,2)</f>
        <v>0</v>
      </c>
    </row>
    <row r="16" spans="1:5" s="4" customFormat="1" ht="15">
      <c r="A16" s="31"/>
      <c r="B16" s="24"/>
      <c r="C16" s="24"/>
      <c r="D16" s="25"/>
      <c r="E16" s="26"/>
    </row>
    <row r="17" spans="1:5" s="4" customFormat="1" ht="15">
      <c r="A17" s="27" t="s">
        <v>15</v>
      </c>
      <c r="B17" s="24">
        <v>204.34</v>
      </c>
      <c r="C17" s="24">
        <v>204.34</v>
      </c>
      <c r="D17" s="25">
        <f>SUM(C17-B17)</f>
        <v>0</v>
      </c>
      <c r="E17" s="26">
        <f>+ROUND(+D17/B17*100,2)</f>
        <v>0</v>
      </c>
    </row>
    <row r="18" spans="1:5" s="4" customFormat="1" ht="15">
      <c r="A18" s="27"/>
      <c r="B18" s="24"/>
      <c r="C18" s="24"/>
      <c r="D18" s="25"/>
      <c r="E18" s="26"/>
    </row>
    <row r="19" spans="1:5" s="4" customFormat="1" ht="15">
      <c r="A19" s="27" t="s">
        <v>16</v>
      </c>
      <c r="B19" s="24">
        <v>236.54</v>
      </c>
      <c r="C19" s="24">
        <v>236.54</v>
      </c>
      <c r="D19" s="25">
        <f>SUM(C19-B19)</f>
        <v>0</v>
      </c>
      <c r="E19" s="26">
        <f>+ROUND(+D19/B19*100,2)</f>
        <v>0</v>
      </c>
    </row>
    <row r="20" spans="1:5" s="4" customFormat="1" ht="15">
      <c r="A20" s="27"/>
      <c r="B20" s="24"/>
      <c r="C20" s="24"/>
      <c r="D20" s="25"/>
      <c r="E20" s="26"/>
    </row>
    <row r="21" spans="1:5" s="4" customFormat="1" ht="15">
      <c r="A21" s="27" t="s">
        <v>17</v>
      </c>
      <c r="B21" s="24">
        <v>266.66</v>
      </c>
      <c r="C21" s="24">
        <v>266.66</v>
      </c>
      <c r="D21" s="25">
        <f>SUM(C21-B21)</f>
        <v>0</v>
      </c>
      <c r="E21" s="26">
        <f>+ROUND(+D21/B21*100,2)</f>
        <v>0</v>
      </c>
    </row>
    <row r="22" spans="1:5" s="4" customFormat="1" ht="15">
      <c r="A22" s="27"/>
      <c r="B22" s="24"/>
      <c r="C22" s="24"/>
      <c r="D22" s="25"/>
      <c r="E22" s="26"/>
    </row>
    <row r="23" spans="1:5" s="4" customFormat="1" ht="15">
      <c r="A23" s="27" t="s">
        <v>18</v>
      </c>
      <c r="B23" s="24">
        <v>3</v>
      </c>
      <c r="C23" s="24">
        <f>B23</f>
        <v>3</v>
      </c>
      <c r="D23" s="25">
        <f>SUM(C23-B23)</f>
        <v>0</v>
      </c>
      <c r="E23" s="26">
        <f>+ROUND(+D23/B23*100,2)</f>
        <v>0</v>
      </c>
    </row>
    <row r="24" spans="1:5" s="4" customFormat="1" ht="15">
      <c r="A24" s="27"/>
      <c r="B24" s="24"/>
      <c r="C24" s="24"/>
      <c r="D24" s="25"/>
      <c r="E24" s="26"/>
    </row>
    <row r="25" spans="1:5" s="14" customFormat="1" ht="15">
      <c r="A25" s="27" t="s">
        <v>19</v>
      </c>
      <c r="B25" s="59">
        <v>5</v>
      </c>
      <c r="C25" s="24">
        <f>B25</f>
        <v>5</v>
      </c>
      <c r="D25" s="25">
        <f>SUM(C25-B25)</f>
        <v>0</v>
      </c>
      <c r="E25" s="26">
        <f>+ROUND(+D25/B25*100,2)</f>
        <v>0</v>
      </c>
    </row>
    <row r="26" spans="1:5" s="14" customFormat="1" ht="15">
      <c r="A26" s="27"/>
      <c r="B26" s="59"/>
      <c r="C26" s="59"/>
      <c r="D26" s="60"/>
      <c r="E26" s="98"/>
    </row>
    <row r="27" spans="1:5" s="14" customFormat="1" ht="15">
      <c r="A27" s="27" t="s">
        <v>20</v>
      </c>
      <c r="B27" s="59">
        <v>6</v>
      </c>
      <c r="C27" s="24">
        <f>B27</f>
        <v>6</v>
      </c>
      <c r="D27" s="25">
        <f>SUM(C27-B27)</f>
        <v>0</v>
      </c>
      <c r="E27" s="26">
        <f>+ROUND(+D27/B27*100,2)</f>
        <v>0</v>
      </c>
    </row>
    <row r="28" spans="1:5" s="14" customFormat="1" ht="15">
      <c r="A28" s="27"/>
      <c r="B28" s="59"/>
      <c r="C28" s="59"/>
      <c r="D28" s="60"/>
      <c r="E28" s="98"/>
    </row>
    <row r="29" spans="1:5" s="14" customFormat="1" ht="15">
      <c r="A29" s="27" t="s">
        <v>21</v>
      </c>
      <c r="B29" s="24">
        <v>160.38</v>
      </c>
      <c r="C29" s="24">
        <f>B29</f>
        <v>160.38</v>
      </c>
      <c r="D29" s="25">
        <f>SUM(C29-B29)</f>
        <v>0</v>
      </c>
      <c r="E29" s="26">
        <f>+ROUND(+D29/B29*100,2)</f>
        <v>0</v>
      </c>
    </row>
    <row r="30" spans="1:5" s="4" customFormat="1" ht="15">
      <c r="A30" s="99"/>
      <c r="B30" s="100"/>
      <c r="C30" s="101"/>
      <c r="D30" s="102"/>
      <c r="E30" s="103"/>
    </row>
    <row r="31" spans="1:5" s="4" customFormat="1" ht="15">
      <c r="A31" s="38"/>
      <c r="B31" s="41"/>
      <c r="E31" s="39"/>
    </row>
    <row r="32" spans="1:5" s="105" customFormat="1" ht="15">
      <c r="A32" s="81"/>
      <c r="B32" s="104"/>
      <c r="E32" s="106"/>
    </row>
    <row r="54" ht="6" customHeight="1"/>
    <row r="103"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J86"/>
  <sheetViews>
    <sheetView workbookViewId="0" topLeftCell="A34">
      <selection activeCell="C15" sqref="C15"/>
    </sheetView>
  </sheetViews>
  <sheetFormatPr defaultColWidth="9.140625" defaultRowHeight="12.75"/>
  <cols>
    <col min="1" max="1" width="46.421875" style="110" customWidth="1"/>
    <col min="2" max="2" width="6.7109375" style="4" customWidth="1"/>
    <col min="3" max="3" width="16.00390625" style="4" customWidth="1"/>
    <col min="4" max="4" width="11.421875" style="121" bestFit="1" customWidth="1"/>
    <col min="5" max="5" width="11.421875" style="4" bestFit="1" customWidth="1"/>
    <col min="6" max="7" width="13.00390625" style="4" customWidth="1"/>
    <col min="8" max="8" width="2.7109375" style="4" customWidth="1"/>
    <col min="9" max="9" width="11.140625" style="4" customWidth="1"/>
    <col min="10" max="16384" width="9.140625" style="4" customWidth="1"/>
  </cols>
  <sheetData>
    <row r="1" spans="1:4" ht="15.75">
      <c r="A1" s="193" t="s">
        <v>75</v>
      </c>
      <c r="B1" s="193"/>
      <c r="C1" s="193"/>
      <c r="D1" s="193"/>
    </row>
    <row r="2" spans="1:4" ht="15.75">
      <c r="A2" s="122"/>
      <c r="B2" s="2"/>
      <c r="C2" s="2"/>
      <c r="D2" s="2"/>
    </row>
    <row r="4" spans="4:7" ht="15.75">
      <c r="D4" s="6" t="s">
        <v>8</v>
      </c>
      <c r="E4" s="6" t="s">
        <v>9</v>
      </c>
      <c r="F4" s="6" t="s">
        <v>678</v>
      </c>
      <c r="G4" s="8" t="s">
        <v>678</v>
      </c>
    </row>
    <row r="5" spans="4:7" ht="15.75">
      <c r="D5" s="9" t="s">
        <v>677</v>
      </c>
      <c r="E5" s="9" t="s">
        <v>677</v>
      </c>
      <c r="F5" s="9" t="s">
        <v>679</v>
      </c>
      <c r="G5" s="11" t="s">
        <v>679</v>
      </c>
    </row>
    <row r="6" spans="1:7" ht="15.75">
      <c r="A6" s="108"/>
      <c r="B6" s="109"/>
      <c r="C6" s="109"/>
      <c r="D6" s="13"/>
      <c r="E6" s="13"/>
      <c r="F6" s="52"/>
      <c r="G6" s="15"/>
    </row>
    <row r="7" spans="1:7" ht="15.75">
      <c r="A7" s="123" t="s">
        <v>271</v>
      </c>
      <c r="B7" s="110"/>
      <c r="C7" s="110"/>
      <c r="D7" s="13" t="s">
        <v>272</v>
      </c>
      <c r="E7" s="13" t="s">
        <v>272</v>
      </c>
      <c r="F7" s="13" t="s">
        <v>272</v>
      </c>
      <c r="G7" s="18" t="s">
        <v>472</v>
      </c>
    </row>
    <row r="8" spans="1:7" ht="15.75">
      <c r="A8" s="124"/>
      <c r="D8" s="111"/>
      <c r="E8" s="111"/>
      <c r="F8" s="94"/>
      <c r="G8" s="94"/>
    </row>
    <row r="9" spans="1:7" ht="31.5">
      <c r="A9" s="32" t="s">
        <v>273</v>
      </c>
      <c r="B9" s="22"/>
      <c r="C9" s="22"/>
      <c r="D9" s="112"/>
      <c r="E9" s="21"/>
      <c r="F9" s="21"/>
      <c r="G9" s="21"/>
    </row>
    <row r="10" spans="1:7" ht="15.75">
      <c r="A10" s="23"/>
      <c r="B10" s="22"/>
      <c r="C10" s="22"/>
      <c r="D10" s="112"/>
      <c r="E10" s="113"/>
      <c r="F10" s="21"/>
      <c r="G10" s="21"/>
    </row>
    <row r="11" spans="1:7" ht="15">
      <c r="A11" s="23" t="s">
        <v>274</v>
      </c>
      <c r="B11" s="22"/>
      <c r="C11" s="22" t="s">
        <v>275</v>
      </c>
      <c r="D11" s="24">
        <v>2000</v>
      </c>
      <c r="E11" s="24">
        <v>2250</v>
      </c>
      <c r="F11" s="24">
        <f>SUM(E11-D11)</f>
        <v>250</v>
      </c>
      <c r="G11" s="26">
        <f>+ROUND(+F11/D11*100,2)</f>
        <v>12.5</v>
      </c>
    </row>
    <row r="12" spans="1:7" ht="15">
      <c r="A12" s="23" t="s">
        <v>276</v>
      </c>
      <c r="B12" s="22" t="s">
        <v>277</v>
      </c>
      <c r="C12" s="22"/>
      <c r="D12" s="24">
        <v>2000</v>
      </c>
      <c r="E12" s="24">
        <v>2750</v>
      </c>
      <c r="F12" s="24">
        <f>SUM(E12-D12)</f>
        <v>750</v>
      </c>
      <c r="G12" s="26">
        <f>+ROUND(+F12/D12*100,2)</f>
        <v>37.5</v>
      </c>
    </row>
    <row r="13" spans="1:7" ht="15">
      <c r="A13" s="23" t="s">
        <v>278</v>
      </c>
      <c r="B13" s="22" t="s">
        <v>277</v>
      </c>
      <c r="C13" s="22"/>
      <c r="D13" s="24">
        <v>3000</v>
      </c>
      <c r="E13" s="24">
        <v>4000</v>
      </c>
      <c r="F13" s="24">
        <f>SUM(E13-D13)</f>
        <v>1000</v>
      </c>
      <c r="G13" s="26">
        <f>+ROUND(+F13/D13*100,2)</f>
        <v>33.33</v>
      </c>
    </row>
    <row r="14" spans="1:7" ht="15">
      <c r="A14" s="23" t="s">
        <v>279</v>
      </c>
      <c r="B14" s="22" t="s">
        <v>277</v>
      </c>
      <c r="C14" s="22"/>
      <c r="D14" s="24">
        <v>7500</v>
      </c>
      <c r="E14" s="24">
        <v>8500</v>
      </c>
      <c r="F14" s="24">
        <f>SUM(E14-D14)</f>
        <v>1000</v>
      </c>
      <c r="G14" s="26">
        <f>+ROUND(+F14/D14*100,2)</f>
        <v>13.33</v>
      </c>
    </row>
    <row r="15" spans="1:7" ht="15">
      <c r="A15" s="23"/>
      <c r="B15" s="22"/>
      <c r="C15" s="22"/>
      <c r="D15" s="24"/>
      <c r="E15" s="114"/>
      <c r="F15" s="24"/>
      <c r="G15" s="26"/>
    </row>
    <row r="16" spans="1:7" ht="31.5">
      <c r="A16" s="32" t="s">
        <v>280</v>
      </c>
      <c r="B16" s="22"/>
      <c r="C16" s="22"/>
      <c r="D16" s="24"/>
      <c r="E16" s="114"/>
      <c r="F16" s="24"/>
      <c r="G16" s="26"/>
    </row>
    <row r="17" spans="1:7" ht="15">
      <c r="A17" s="23"/>
      <c r="B17" s="22"/>
      <c r="C17" s="22"/>
      <c r="D17" s="24"/>
      <c r="E17" s="114"/>
      <c r="F17" s="24"/>
      <c r="G17" s="26"/>
    </row>
    <row r="18" spans="1:7" ht="15">
      <c r="A18" s="23" t="s">
        <v>281</v>
      </c>
      <c r="B18" s="22"/>
      <c r="C18" s="22" t="s">
        <v>275</v>
      </c>
      <c r="D18" s="24">
        <v>750</v>
      </c>
      <c r="E18" s="24">
        <v>1000</v>
      </c>
      <c r="F18" s="24">
        <f>SUM(E18-D18)</f>
        <v>250</v>
      </c>
      <c r="G18" s="26">
        <f>+ROUND(+F18/D18*100,2)</f>
        <v>33.33</v>
      </c>
    </row>
    <row r="19" spans="1:7" ht="15.75">
      <c r="A19" s="32" t="s">
        <v>282</v>
      </c>
      <c r="B19" s="22"/>
      <c r="C19" s="22"/>
      <c r="D19" s="24"/>
      <c r="E19" s="24"/>
      <c r="F19" s="24"/>
      <c r="G19" s="26"/>
    </row>
    <row r="20" spans="1:7" ht="30">
      <c r="A20" s="23" t="s">
        <v>283</v>
      </c>
      <c r="B20" s="22" t="s">
        <v>284</v>
      </c>
      <c r="C20" s="115"/>
      <c r="D20" s="24">
        <v>1000</v>
      </c>
      <c r="E20" s="24">
        <v>1250</v>
      </c>
      <c r="F20" s="24">
        <f>SUM(E20-D20)</f>
        <v>250</v>
      </c>
      <c r="G20" s="26">
        <f>+ROUND(+F20/D20*100,2)</f>
        <v>25</v>
      </c>
    </row>
    <row r="21" spans="1:7" ht="30">
      <c r="A21" s="23" t="s">
        <v>285</v>
      </c>
      <c r="B21" s="22" t="s">
        <v>284</v>
      </c>
      <c r="C21" s="115"/>
      <c r="D21" s="24">
        <v>1000</v>
      </c>
      <c r="E21" s="24">
        <v>1250</v>
      </c>
      <c r="F21" s="24">
        <f>SUM(E21-D21)</f>
        <v>250</v>
      </c>
      <c r="G21" s="26">
        <f>+ROUND(+F21/D21*100,2)</f>
        <v>25</v>
      </c>
    </row>
    <row r="22" spans="1:7" ht="15">
      <c r="A22" s="23" t="s">
        <v>286</v>
      </c>
      <c r="B22" s="22" t="s">
        <v>284</v>
      </c>
      <c r="C22" s="115"/>
      <c r="D22" s="24">
        <v>1000</v>
      </c>
      <c r="E22" s="24">
        <v>1250</v>
      </c>
      <c r="F22" s="24">
        <f>SUM(E22-D22)</f>
        <v>250</v>
      </c>
      <c r="G22" s="26">
        <f>+ROUND(+F22/D22*100,2)</f>
        <v>25</v>
      </c>
    </row>
    <row r="23" spans="1:7" ht="15">
      <c r="A23" s="23"/>
      <c r="B23" s="22"/>
      <c r="C23" s="22"/>
      <c r="D23" s="24"/>
      <c r="E23" s="24"/>
      <c r="F23" s="24"/>
      <c r="G23" s="26"/>
    </row>
    <row r="24" spans="1:7" ht="15">
      <c r="A24" s="23"/>
      <c r="B24" s="22"/>
      <c r="C24" s="22"/>
      <c r="D24" s="24"/>
      <c r="E24" s="24"/>
      <c r="F24" s="24"/>
      <c r="G24" s="26"/>
    </row>
    <row r="25" spans="1:7" ht="31.5">
      <c r="A25" s="32" t="s">
        <v>287</v>
      </c>
      <c r="B25" s="22"/>
      <c r="C25" s="22"/>
      <c r="D25" s="24"/>
      <c r="E25" s="24"/>
      <c r="F25" s="24"/>
      <c r="G25" s="26"/>
    </row>
    <row r="26" spans="1:7" ht="15">
      <c r="A26" s="23"/>
      <c r="B26" s="22"/>
      <c r="C26" s="22"/>
      <c r="D26" s="24"/>
      <c r="E26" s="24"/>
      <c r="F26" s="24"/>
      <c r="G26" s="26"/>
    </row>
    <row r="27" spans="1:7" ht="15">
      <c r="A27" s="23" t="s">
        <v>288</v>
      </c>
      <c r="B27" s="22"/>
      <c r="C27" s="22" t="s">
        <v>275</v>
      </c>
      <c r="D27" s="24">
        <v>2000</v>
      </c>
      <c r="E27" s="24">
        <v>2750</v>
      </c>
      <c r="F27" s="24">
        <f>SUM(E27-D27)</f>
        <v>750</v>
      </c>
      <c r="G27" s="26">
        <f>+ROUND(+F27/D27*100,2)</f>
        <v>37.5</v>
      </c>
    </row>
    <row r="28" spans="1:7" ht="30">
      <c r="A28" s="23" t="s">
        <v>289</v>
      </c>
      <c r="B28" s="22"/>
      <c r="C28" s="22" t="s">
        <v>275</v>
      </c>
      <c r="D28" s="24">
        <v>3500</v>
      </c>
      <c r="E28" s="24">
        <v>4500</v>
      </c>
      <c r="F28" s="24">
        <f>SUM(E28-D28)</f>
        <v>1000</v>
      </c>
      <c r="G28" s="26">
        <f>+ROUND(+F28/D28*100,2)</f>
        <v>28.57</v>
      </c>
    </row>
    <row r="29" spans="1:7" ht="30">
      <c r="A29" s="23" t="s">
        <v>290</v>
      </c>
      <c r="B29" s="22"/>
      <c r="C29" s="22" t="s">
        <v>275</v>
      </c>
      <c r="D29" s="24">
        <v>7500</v>
      </c>
      <c r="E29" s="24">
        <v>10000</v>
      </c>
      <c r="F29" s="24">
        <f>SUM(E29-D29)</f>
        <v>2500</v>
      </c>
      <c r="G29" s="26">
        <f>+ROUND(+F29/D29*100,2)</f>
        <v>33.33</v>
      </c>
    </row>
    <row r="30" spans="1:7" ht="15">
      <c r="A30" s="23" t="s">
        <v>291</v>
      </c>
      <c r="B30" s="22"/>
      <c r="C30" s="22" t="s">
        <v>275</v>
      </c>
      <c r="D30" s="24">
        <v>10000</v>
      </c>
      <c r="E30" s="24">
        <v>12500</v>
      </c>
      <c r="F30" s="24">
        <f>SUM(E30-D30)</f>
        <v>2500</v>
      </c>
      <c r="G30" s="26">
        <f>+ROUND(+F30/D30*100,2)</f>
        <v>25</v>
      </c>
    </row>
    <row r="31" spans="1:7" ht="15">
      <c r="A31" s="23"/>
      <c r="B31" s="22"/>
      <c r="C31" s="22"/>
      <c r="D31" s="24"/>
      <c r="E31" s="24"/>
      <c r="F31" s="24"/>
      <c r="G31" s="26"/>
    </row>
    <row r="32" spans="1:7" ht="15">
      <c r="A32" s="23"/>
      <c r="B32" s="22"/>
      <c r="C32" s="22"/>
      <c r="D32" s="24"/>
      <c r="E32" s="24"/>
      <c r="F32" s="24"/>
      <c r="G32" s="26"/>
    </row>
    <row r="33" spans="1:7" ht="31.5">
      <c r="A33" s="32" t="s">
        <v>292</v>
      </c>
      <c r="B33" s="22"/>
      <c r="C33" s="22"/>
      <c r="D33" s="24"/>
      <c r="E33" s="24"/>
      <c r="F33" s="24"/>
      <c r="G33" s="26"/>
    </row>
    <row r="34" spans="1:7" ht="15">
      <c r="A34" s="23"/>
      <c r="B34" s="22"/>
      <c r="C34" s="22"/>
      <c r="D34" s="24"/>
      <c r="E34" s="24"/>
      <c r="F34" s="24"/>
      <c r="G34" s="26"/>
    </row>
    <row r="35" spans="1:8" ht="15">
      <c r="A35" s="23" t="s">
        <v>318</v>
      </c>
      <c r="B35" s="22"/>
      <c r="C35" s="22" t="s">
        <v>275</v>
      </c>
      <c r="D35" s="24">
        <v>1000</v>
      </c>
      <c r="E35" s="24">
        <v>1000</v>
      </c>
      <c r="F35" s="24">
        <f>SUM(E35-D35)</f>
        <v>0</v>
      </c>
      <c r="G35" s="26">
        <f>+ROUND(+F35/D35*100,2)</f>
        <v>0</v>
      </c>
      <c r="H35" s="116"/>
    </row>
    <row r="36" spans="1:8" ht="30">
      <c r="A36" s="23" t="s">
        <v>319</v>
      </c>
      <c r="B36" s="22"/>
      <c r="C36" s="22" t="s">
        <v>275</v>
      </c>
      <c r="D36" s="24">
        <v>1000</v>
      </c>
      <c r="E36" s="24">
        <v>1000</v>
      </c>
      <c r="F36" s="24">
        <f aca="true" t="shared" si="0" ref="F36:F42">SUM(E36-D36)</f>
        <v>0</v>
      </c>
      <c r="G36" s="26">
        <f aca="true" t="shared" si="1" ref="G36:G42">+ROUND(+F36/D36*100,2)</f>
        <v>0</v>
      </c>
      <c r="H36" s="116"/>
    </row>
    <row r="37" spans="1:8" ht="30">
      <c r="A37" s="23" t="s">
        <v>320</v>
      </c>
      <c r="B37" s="22"/>
      <c r="C37" s="22" t="s">
        <v>275</v>
      </c>
      <c r="D37" s="24">
        <v>1000</v>
      </c>
      <c r="E37" s="24">
        <v>1000</v>
      </c>
      <c r="F37" s="24">
        <f t="shared" si="0"/>
        <v>0</v>
      </c>
      <c r="G37" s="26">
        <f t="shared" si="1"/>
        <v>0</v>
      </c>
      <c r="H37" s="116"/>
    </row>
    <row r="38" spans="1:10" ht="15">
      <c r="A38" s="23" t="s">
        <v>321</v>
      </c>
      <c r="B38" s="22"/>
      <c r="C38" s="22" t="s">
        <v>275</v>
      </c>
      <c r="D38" s="24">
        <v>1000</v>
      </c>
      <c r="E38" s="24">
        <v>1000</v>
      </c>
      <c r="F38" s="24">
        <f t="shared" si="0"/>
        <v>0</v>
      </c>
      <c r="G38" s="26">
        <f t="shared" si="1"/>
        <v>0</v>
      </c>
      <c r="H38" s="116"/>
      <c r="J38" s="14"/>
    </row>
    <row r="39" spans="1:8" ht="15">
      <c r="A39" s="23" t="s">
        <v>288</v>
      </c>
      <c r="B39" s="22"/>
      <c r="C39" s="22" t="s">
        <v>275</v>
      </c>
      <c r="D39" s="24">
        <v>1000</v>
      </c>
      <c r="E39" s="24">
        <v>1000</v>
      </c>
      <c r="F39" s="24">
        <f t="shared" si="0"/>
        <v>0</v>
      </c>
      <c r="G39" s="26">
        <f t="shared" si="1"/>
        <v>0</v>
      </c>
      <c r="H39" s="116"/>
    </row>
    <row r="40" spans="1:7" ht="30">
      <c r="A40" s="23" t="s">
        <v>289</v>
      </c>
      <c r="B40" s="22"/>
      <c r="C40" s="22" t="s">
        <v>275</v>
      </c>
      <c r="D40" s="24">
        <v>1500</v>
      </c>
      <c r="E40" s="24">
        <v>1550</v>
      </c>
      <c r="F40" s="24">
        <f t="shared" si="0"/>
        <v>50</v>
      </c>
      <c r="G40" s="26">
        <f t="shared" si="1"/>
        <v>3.33</v>
      </c>
    </row>
    <row r="41" spans="1:7" ht="30">
      <c r="A41" s="23" t="s">
        <v>290</v>
      </c>
      <c r="B41" s="22"/>
      <c r="C41" s="22" t="s">
        <v>275</v>
      </c>
      <c r="D41" s="24">
        <v>2500</v>
      </c>
      <c r="E41" s="24">
        <v>2650</v>
      </c>
      <c r="F41" s="24">
        <f t="shared" si="0"/>
        <v>150</v>
      </c>
      <c r="G41" s="26">
        <f t="shared" si="1"/>
        <v>6</v>
      </c>
    </row>
    <row r="42" spans="1:9" ht="15">
      <c r="A42" s="23" t="s">
        <v>291</v>
      </c>
      <c r="B42" s="22"/>
      <c r="C42" s="22" t="s">
        <v>275</v>
      </c>
      <c r="D42" s="24">
        <v>5000</v>
      </c>
      <c r="E42" s="24">
        <v>5250</v>
      </c>
      <c r="F42" s="24">
        <f t="shared" si="0"/>
        <v>250</v>
      </c>
      <c r="G42" s="26">
        <f t="shared" si="1"/>
        <v>5</v>
      </c>
      <c r="H42" s="116"/>
      <c r="I42" s="117"/>
    </row>
    <row r="43" spans="1:7" ht="15">
      <c r="A43" s="23"/>
      <c r="B43" s="22"/>
      <c r="C43" s="22"/>
      <c r="D43" s="24"/>
      <c r="E43" s="24"/>
      <c r="F43" s="24"/>
      <c r="G43" s="26"/>
    </row>
    <row r="44" spans="1:7" ht="15.75">
      <c r="A44" s="32" t="s">
        <v>322</v>
      </c>
      <c r="B44" s="22"/>
      <c r="C44" s="22"/>
      <c r="D44" s="24"/>
      <c r="E44" s="24"/>
      <c r="F44" s="24"/>
      <c r="G44" s="26"/>
    </row>
    <row r="45" spans="1:7" ht="15">
      <c r="A45" s="23"/>
      <c r="B45" s="22"/>
      <c r="C45" s="22"/>
      <c r="D45" s="24"/>
      <c r="E45" s="24"/>
      <c r="F45" s="24"/>
      <c r="G45" s="26"/>
    </row>
    <row r="46" spans="1:7" ht="15">
      <c r="A46" s="23" t="s">
        <v>323</v>
      </c>
      <c r="B46" s="22"/>
      <c r="C46" s="22" t="s">
        <v>275</v>
      </c>
      <c r="D46" s="24">
        <v>750</v>
      </c>
      <c r="E46" s="24">
        <v>800</v>
      </c>
      <c r="F46" s="24">
        <f>SUM(E46-D46)</f>
        <v>50</v>
      </c>
      <c r="G46" s="26">
        <f>+ROUND(+F46/D46*100,2)</f>
        <v>6.67</v>
      </c>
    </row>
    <row r="47" spans="1:7" ht="30">
      <c r="A47" s="23" t="s">
        <v>324</v>
      </c>
      <c r="B47" s="22"/>
      <c r="C47" s="22" t="s">
        <v>275</v>
      </c>
      <c r="D47" s="24">
        <v>750</v>
      </c>
      <c r="E47" s="24">
        <v>800</v>
      </c>
      <c r="F47" s="24">
        <f>SUM(E47-D47)</f>
        <v>50</v>
      </c>
      <c r="G47" s="26">
        <f>+ROUND(+F47/D47*100,2)</f>
        <v>6.67</v>
      </c>
    </row>
    <row r="48" spans="1:7" ht="15">
      <c r="A48" s="23" t="s">
        <v>325</v>
      </c>
      <c r="B48" s="22"/>
      <c r="C48" s="22" t="s">
        <v>275</v>
      </c>
      <c r="D48" s="24">
        <v>1250</v>
      </c>
      <c r="E48" s="24">
        <v>1300</v>
      </c>
      <c r="F48" s="24">
        <f>SUM(E48-D48)</f>
        <v>50</v>
      </c>
      <c r="G48" s="26">
        <f>+ROUND(+F48/D48*100,2)</f>
        <v>4</v>
      </c>
    </row>
    <row r="49" spans="1:7" ht="15">
      <c r="A49" s="23" t="s">
        <v>326</v>
      </c>
      <c r="B49" s="22"/>
      <c r="C49" s="22" t="s">
        <v>275</v>
      </c>
      <c r="D49" s="24">
        <v>250</v>
      </c>
      <c r="E49" s="24">
        <v>275</v>
      </c>
      <c r="F49" s="24">
        <f>SUM(E49-D49)</f>
        <v>25</v>
      </c>
      <c r="G49" s="26">
        <f>+ROUND(+F49/D49*100,2)</f>
        <v>10</v>
      </c>
    </row>
    <row r="50" spans="1:7" ht="30">
      <c r="A50" s="125" t="s">
        <v>327</v>
      </c>
      <c r="B50" s="118"/>
      <c r="C50" s="118" t="s">
        <v>275</v>
      </c>
      <c r="D50" s="119">
        <v>175</v>
      </c>
      <c r="E50" s="119">
        <v>200</v>
      </c>
      <c r="F50" s="119">
        <f>SUM(E50-D50)</f>
        <v>25</v>
      </c>
      <c r="G50" s="36">
        <f>+ROUND(+F50/D50*100,2)</f>
        <v>14.29</v>
      </c>
    </row>
    <row r="51" spans="1:7" ht="15">
      <c r="A51" s="37"/>
      <c r="B51" s="22"/>
      <c r="C51" s="22"/>
      <c r="D51" s="120"/>
      <c r="E51" s="22"/>
      <c r="F51" s="22"/>
      <c r="G51" s="22"/>
    </row>
    <row r="52" spans="1:7" ht="15">
      <c r="A52" s="37"/>
      <c r="B52" s="22"/>
      <c r="C52" s="22"/>
      <c r="D52" s="120"/>
      <c r="E52" s="22"/>
      <c r="F52" s="22"/>
      <c r="G52" s="22"/>
    </row>
    <row r="53" spans="1:7" ht="15">
      <c r="A53" s="37"/>
      <c r="B53" s="22"/>
      <c r="C53" s="22"/>
      <c r="D53" s="120"/>
      <c r="E53" s="22"/>
      <c r="F53" s="22"/>
      <c r="G53" s="22"/>
    </row>
    <row r="54" spans="1:7" ht="15">
      <c r="A54" s="37"/>
      <c r="B54" s="22"/>
      <c r="C54" s="22"/>
      <c r="D54" s="120"/>
      <c r="E54" s="22"/>
      <c r="F54" s="22"/>
      <c r="G54" s="22"/>
    </row>
    <row r="55" spans="1:7" ht="15">
      <c r="A55" s="37"/>
      <c r="B55" s="22"/>
      <c r="C55" s="22"/>
      <c r="D55" s="120"/>
      <c r="E55" s="22"/>
      <c r="F55" s="22"/>
      <c r="G55" s="22"/>
    </row>
    <row r="56" spans="1:7" ht="15">
      <c r="A56" s="37"/>
      <c r="B56" s="22"/>
      <c r="C56" s="22"/>
      <c r="D56" s="120"/>
      <c r="E56" s="22"/>
      <c r="F56" s="22"/>
      <c r="G56" s="22"/>
    </row>
    <row r="57" spans="1:7" ht="15">
      <c r="A57" s="37"/>
      <c r="B57" s="22"/>
      <c r="C57" s="22"/>
      <c r="D57" s="120"/>
      <c r="E57" s="22"/>
      <c r="F57" s="22"/>
      <c r="G57" s="22"/>
    </row>
    <row r="58" spans="1:7" ht="15">
      <c r="A58" s="37"/>
      <c r="B58" s="22"/>
      <c r="C58" s="22"/>
      <c r="D58" s="120"/>
      <c r="E58" s="22"/>
      <c r="F58" s="22"/>
      <c r="G58" s="22"/>
    </row>
    <row r="59" spans="1:7" ht="15">
      <c r="A59" s="37"/>
      <c r="B59" s="22"/>
      <c r="C59" s="22"/>
      <c r="D59" s="120"/>
      <c r="E59" s="22"/>
      <c r="F59" s="22"/>
      <c r="G59" s="22"/>
    </row>
    <row r="60" spans="1:7" ht="15">
      <c r="A60" s="37"/>
      <c r="B60" s="22"/>
      <c r="C60" s="22"/>
      <c r="D60" s="120"/>
      <c r="E60" s="22"/>
      <c r="F60" s="22"/>
      <c r="G60" s="22"/>
    </row>
    <row r="61" spans="1:7" ht="15">
      <c r="A61" s="37"/>
      <c r="B61" s="22"/>
      <c r="C61" s="22"/>
      <c r="D61" s="120"/>
      <c r="E61" s="22"/>
      <c r="F61" s="22"/>
      <c r="G61" s="22"/>
    </row>
    <row r="62" spans="1:7" ht="15">
      <c r="A62" s="37"/>
      <c r="B62" s="22"/>
      <c r="C62" s="22"/>
      <c r="D62" s="120"/>
      <c r="E62" s="22"/>
      <c r="F62" s="22"/>
      <c r="G62" s="22"/>
    </row>
    <row r="63" spans="1:7" ht="15">
      <c r="A63" s="37"/>
      <c r="B63" s="22"/>
      <c r="C63" s="22"/>
      <c r="D63" s="120"/>
      <c r="E63" s="22"/>
      <c r="F63" s="22"/>
      <c r="G63" s="22"/>
    </row>
    <row r="64" spans="1:7" ht="15">
      <c r="A64" s="37"/>
      <c r="B64" s="22"/>
      <c r="C64" s="22"/>
      <c r="D64" s="120"/>
      <c r="E64" s="22"/>
      <c r="F64" s="22"/>
      <c r="G64" s="22"/>
    </row>
    <row r="65" spans="1:7" ht="15">
      <c r="A65" s="37"/>
      <c r="B65" s="22"/>
      <c r="C65" s="22"/>
      <c r="D65" s="120"/>
      <c r="E65" s="22"/>
      <c r="F65" s="22"/>
      <c r="G65" s="22"/>
    </row>
    <row r="66" spans="1:7" ht="15">
      <c r="A66" s="37"/>
      <c r="B66" s="22"/>
      <c r="C66" s="22"/>
      <c r="D66" s="120"/>
      <c r="E66" s="22"/>
      <c r="F66" s="22"/>
      <c r="G66" s="22"/>
    </row>
    <row r="67" spans="1:7" ht="15">
      <c r="A67" s="37"/>
      <c r="B67" s="22"/>
      <c r="C67" s="22"/>
      <c r="D67" s="120"/>
      <c r="E67" s="22"/>
      <c r="F67" s="22"/>
      <c r="G67" s="22"/>
    </row>
    <row r="68" spans="1:7" ht="15">
      <c r="A68" s="37"/>
      <c r="B68" s="22"/>
      <c r="C68" s="22"/>
      <c r="D68" s="120"/>
      <c r="E68" s="22"/>
      <c r="F68" s="22"/>
      <c r="G68" s="22"/>
    </row>
    <row r="69" spans="1:7" ht="15">
      <c r="A69" s="37"/>
      <c r="B69" s="22"/>
      <c r="C69" s="22"/>
      <c r="D69" s="120"/>
      <c r="E69" s="22"/>
      <c r="F69" s="22"/>
      <c r="G69" s="22"/>
    </row>
    <row r="70" spans="1:7" ht="15">
      <c r="A70" s="37"/>
      <c r="B70" s="22"/>
      <c r="C70" s="22"/>
      <c r="D70" s="120"/>
      <c r="E70" s="22"/>
      <c r="F70" s="22"/>
      <c r="G70" s="22"/>
    </row>
    <row r="71" spans="1:7" ht="15">
      <c r="A71" s="37"/>
      <c r="B71" s="22"/>
      <c r="C71" s="22"/>
      <c r="D71" s="120"/>
      <c r="E71" s="22"/>
      <c r="F71" s="22"/>
      <c r="G71" s="22"/>
    </row>
    <row r="72" spans="1:7" ht="15">
      <c r="A72" s="37"/>
      <c r="B72" s="22"/>
      <c r="C72" s="22"/>
      <c r="D72" s="120"/>
      <c r="E72" s="22"/>
      <c r="F72" s="22"/>
      <c r="G72" s="22"/>
    </row>
    <row r="73" spans="1:7" ht="15">
      <c r="A73" s="37"/>
      <c r="B73" s="22"/>
      <c r="C73" s="22"/>
      <c r="D73" s="120"/>
      <c r="E73" s="22"/>
      <c r="F73" s="22"/>
      <c r="G73" s="22"/>
    </row>
    <row r="74" spans="1:7" ht="15">
      <c r="A74" s="37"/>
      <c r="B74" s="22"/>
      <c r="C74" s="22"/>
      <c r="D74" s="120"/>
      <c r="E74" s="22"/>
      <c r="F74" s="22"/>
      <c r="G74" s="22"/>
    </row>
    <row r="75" spans="1:7" ht="15">
      <c r="A75" s="37"/>
      <c r="B75" s="22"/>
      <c r="C75" s="22"/>
      <c r="D75" s="120"/>
      <c r="E75" s="22"/>
      <c r="F75" s="22"/>
      <c r="G75" s="22"/>
    </row>
    <row r="76" spans="1:7" ht="15">
      <c r="A76" s="37"/>
      <c r="B76" s="22"/>
      <c r="C76" s="22"/>
      <c r="D76" s="120"/>
      <c r="E76" s="22"/>
      <c r="F76" s="22"/>
      <c r="G76" s="22"/>
    </row>
    <row r="77" spans="1:7" ht="15">
      <c r="A77" s="37"/>
      <c r="B77" s="22"/>
      <c r="C77" s="22"/>
      <c r="D77" s="120"/>
      <c r="E77" s="22"/>
      <c r="F77" s="22"/>
      <c r="G77" s="22"/>
    </row>
    <row r="78" spans="1:7" ht="15">
      <c r="A78" s="37"/>
      <c r="B78" s="22"/>
      <c r="C78" s="22"/>
      <c r="D78" s="120"/>
      <c r="E78" s="22"/>
      <c r="F78" s="22"/>
      <c r="G78" s="22"/>
    </row>
    <row r="79" spans="1:7" ht="15">
      <c r="A79" s="37"/>
      <c r="B79" s="22"/>
      <c r="C79" s="22"/>
      <c r="D79" s="120"/>
      <c r="E79" s="22"/>
      <c r="F79" s="22"/>
      <c r="G79" s="22"/>
    </row>
    <row r="80" spans="1:7" ht="15">
      <c r="A80" s="37"/>
      <c r="B80" s="22"/>
      <c r="C80" s="22"/>
      <c r="D80" s="120"/>
      <c r="E80" s="22"/>
      <c r="F80" s="22"/>
      <c r="G80" s="22"/>
    </row>
    <row r="81" spans="1:7" ht="15">
      <c r="A81" s="37"/>
      <c r="B81" s="22"/>
      <c r="C81" s="22"/>
      <c r="D81" s="120"/>
      <c r="E81" s="22"/>
      <c r="F81" s="22"/>
      <c r="G81" s="22"/>
    </row>
    <row r="82" spans="1:7" ht="15">
      <c r="A82" s="37"/>
      <c r="B82" s="22"/>
      <c r="C82" s="22"/>
      <c r="D82" s="120"/>
      <c r="E82" s="22"/>
      <c r="F82" s="22"/>
      <c r="G82" s="22"/>
    </row>
    <row r="83" spans="1:7" ht="15">
      <c r="A83" s="37"/>
      <c r="B83" s="22"/>
      <c r="C83" s="22"/>
      <c r="D83" s="120"/>
      <c r="E83" s="22"/>
      <c r="F83" s="22"/>
      <c r="G83" s="22"/>
    </row>
    <row r="84" spans="1:7" ht="15">
      <c r="A84" s="37"/>
      <c r="B84" s="22"/>
      <c r="C84" s="22"/>
      <c r="D84" s="120"/>
      <c r="E84" s="22"/>
      <c r="F84" s="22"/>
      <c r="G84" s="22"/>
    </row>
    <row r="85" spans="1:7" ht="15">
      <c r="A85" s="37"/>
      <c r="B85" s="22"/>
      <c r="C85" s="22"/>
      <c r="D85" s="120"/>
      <c r="E85" s="22"/>
      <c r="F85" s="22"/>
      <c r="G85" s="22"/>
    </row>
    <row r="86" spans="1:7" ht="15">
      <c r="A86" s="37"/>
      <c r="B86" s="22"/>
      <c r="C86" s="22"/>
      <c r="D86" s="120"/>
      <c r="E86" s="22"/>
      <c r="F86" s="22"/>
      <c r="G86" s="22"/>
    </row>
  </sheetData>
  <mergeCells count="1">
    <mergeCell ref="A1:D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F133"/>
  <sheetViews>
    <sheetView tabSelected="1" workbookViewId="0" topLeftCell="A1">
      <selection activeCell="F8" sqref="F8"/>
    </sheetView>
  </sheetViews>
  <sheetFormatPr defaultColWidth="9.140625" defaultRowHeight="12.75"/>
  <cols>
    <col min="1" max="1" width="56.28125" style="110" customWidth="1"/>
    <col min="2" max="3" width="14.8515625" style="149" customWidth="1"/>
    <col min="4" max="4" width="12.8515625" style="4" customWidth="1"/>
    <col min="5" max="5" width="13.421875" style="4" customWidth="1"/>
    <col min="6" max="6" width="92.00390625" style="191" customWidth="1"/>
    <col min="7" max="16384" width="9.140625" style="4" customWidth="1"/>
  </cols>
  <sheetData>
    <row r="1" ht="15.75">
      <c r="A1" s="155" t="s">
        <v>688</v>
      </c>
    </row>
    <row r="2" ht="15.75">
      <c r="A2" s="155" t="s">
        <v>689</v>
      </c>
    </row>
    <row r="3" spans="1:6" ht="15.75">
      <c r="A3" s="127"/>
      <c r="B3" s="7" t="s">
        <v>9</v>
      </c>
      <c r="C3" s="183" t="s">
        <v>683</v>
      </c>
      <c r="D3" s="6" t="s">
        <v>678</v>
      </c>
      <c r="E3" s="80" t="s">
        <v>678</v>
      </c>
      <c r="F3" s="194" t="s">
        <v>685</v>
      </c>
    </row>
    <row r="4" spans="2:6" ht="15.75">
      <c r="B4" s="43" t="s">
        <v>677</v>
      </c>
      <c r="C4" s="184" t="s">
        <v>684</v>
      </c>
      <c r="D4" s="43" t="s">
        <v>679</v>
      </c>
      <c r="E4" s="182" t="s">
        <v>679</v>
      </c>
      <c r="F4" s="194"/>
    </row>
    <row r="5" spans="1:5" ht="15.75">
      <c r="A5" s="128"/>
      <c r="B5" s="46"/>
      <c r="C5" s="46"/>
      <c r="D5" s="48"/>
      <c r="E5" s="49"/>
    </row>
    <row r="6" spans="1:6" s="14" customFormat="1" ht="15.75">
      <c r="A6" s="62" t="s">
        <v>328</v>
      </c>
      <c r="B6" s="185"/>
      <c r="C6" s="185"/>
      <c r="D6" s="186"/>
      <c r="E6" s="187"/>
      <c r="F6" s="192"/>
    </row>
    <row r="7" spans="1:6" s="14" customFormat="1" ht="15.75">
      <c r="A7" s="62"/>
      <c r="B7" s="185"/>
      <c r="C7" s="185"/>
      <c r="D7" s="186"/>
      <c r="E7" s="187"/>
      <c r="F7" s="192"/>
    </row>
    <row r="8" spans="1:6" s="14" customFormat="1" ht="15.75">
      <c r="A8" s="62" t="s">
        <v>329</v>
      </c>
      <c r="B8" s="185"/>
      <c r="C8" s="185"/>
      <c r="D8" s="186"/>
      <c r="E8" s="187"/>
      <c r="F8" s="192"/>
    </row>
    <row r="9" spans="1:6" s="14" customFormat="1" ht="30">
      <c r="A9" s="28" t="s">
        <v>337</v>
      </c>
      <c r="B9" s="185">
        <v>100</v>
      </c>
      <c r="C9" s="185">
        <v>100</v>
      </c>
      <c r="D9" s="186">
        <f aca="true" t="shared" si="0" ref="D9:D27">SUM(C9-B9)</f>
        <v>0</v>
      </c>
      <c r="E9" s="187">
        <v>0</v>
      </c>
      <c r="F9" s="192" t="s">
        <v>686</v>
      </c>
    </row>
    <row r="10" spans="1:6" s="14" customFormat="1" ht="30">
      <c r="A10" s="28" t="s">
        <v>338</v>
      </c>
      <c r="B10" s="185">
        <v>635</v>
      </c>
      <c r="C10" s="185">
        <v>635</v>
      </c>
      <c r="D10" s="186">
        <f t="shared" si="0"/>
        <v>0</v>
      </c>
      <c r="E10" s="187">
        <v>0</v>
      </c>
      <c r="F10" s="192" t="s">
        <v>686</v>
      </c>
    </row>
    <row r="11" spans="1:6" s="14" customFormat="1" ht="30">
      <c r="A11" s="28" t="s">
        <v>339</v>
      </c>
      <c r="B11" s="185">
        <v>900</v>
      </c>
      <c r="C11" s="185">
        <v>900</v>
      </c>
      <c r="D11" s="186">
        <f t="shared" si="0"/>
        <v>0</v>
      </c>
      <c r="E11" s="187">
        <v>0</v>
      </c>
      <c r="F11" s="192" t="s">
        <v>686</v>
      </c>
    </row>
    <row r="12" spans="1:6" s="14" customFormat="1" ht="30">
      <c r="A12" s="72" t="s">
        <v>340</v>
      </c>
      <c r="B12" s="188">
        <v>1905</v>
      </c>
      <c r="C12" s="188">
        <v>1905</v>
      </c>
      <c r="D12" s="186">
        <f t="shared" si="0"/>
        <v>0</v>
      </c>
      <c r="E12" s="187">
        <v>0</v>
      </c>
      <c r="F12" s="192" t="s">
        <v>686</v>
      </c>
    </row>
    <row r="13" spans="1:6" s="14" customFormat="1" ht="30">
      <c r="A13" s="28" t="s">
        <v>341</v>
      </c>
      <c r="B13" s="185">
        <v>1000</v>
      </c>
      <c r="C13" s="185">
        <v>1000</v>
      </c>
      <c r="D13" s="186">
        <f t="shared" si="0"/>
        <v>0</v>
      </c>
      <c r="E13" s="187">
        <v>0</v>
      </c>
      <c r="F13" s="192" t="s">
        <v>686</v>
      </c>
    </row>
    <row r="14" spans="1:6" s="14" customFormat="1" ht="30">
      <c r="A14" s="28" t="s">
        <v>342</v>
      </c>
      <c r="B14" s="185">
        <v>64000</v>
      </c>
      <c r="C14" s="185">
        <v>64000</v>
      </c>
      <c r="D14" s="186">
        <f t="shared" si="0"/>
        <v>0</v>
      </c>
      <c r="E14" s="187">
        <v>0</v>
      </c>
      <c r="F14" s="192" t="s">
        <v>686</v>
      </c>
    </row>
    <row r="15" spans="1:6" s="14" customFormat="1" ht="15.75">
      <c r="A15" s="62" t="s">
        <v>330</v>
      </c>
      <c r="B15" s="185"/>
      <c r="C15" s="185"/>
      <c r="D15" s="186"/>
      <c r="E15" s="187"/>
      <c r="F15" s="192"/>
    </row>
    <row r="16" spans="1:6" s="14" customFormat="1" ht="30">
      <c r="A16" s="28" t="s">
        <v>343</v>
      </c>
      <c r="B16" s="185">
        <v>70</v>
      </c>
      <c r="C16" s="185">
        <v>70</v>
      </c>
      <c r="D16" s="186">
        <f t="shared" si="0"/>
        <v>0</v>
      </c>
      <c r="E16" s="187">
        <v>0</v>
      </c>
      <c r="F16" s="192" t="s">
        <v>686</v>
      </c>
    </row>
    <row r="17" spans="1:6" s="14" customFormat="1" ht="30">
      <c r="A17" s="28" t="s">
        <v>344</v>
      </c>
      <c r="B17" s="185">
        <v>350</v>
      </c>
      <c r="C17" s="185">
        <v>350</v>
      </c>
      <c r="D17" s="186">
        <f t="shared" si="0"/>
        <v>0</v>
      </c>
      <c r="E17" s="187">
        <v>0</v>
      </c>
      <c r="F17" s="192" t="s">
        <v>686</v>
      </c>
    </row>
    <row r="18" spans="1:6" s="14" customFormat="1" ht="30">
      <c r="A18" s="28" t="s">
        <v>339</v>
      </c>
      <c r="B18" s="185">
        <v>640</v>
      </c>
      <c r="C18" s="185">
        <v>640</v>
      </c>
      <c r="D18" s="186">
        <f t="shared" si="0"/>
        <v>0</v>
      </c>
      <c r="E18" s="187">
        <v>0</v>
      </c>
      <c r="F18" s="192" t="s">
        <v>686</v>
      </c>
    </row>
    <row r="19" spans="1:6" s="14" customFormat="1" ht="30">
      <c r="A19" s="28" t="s">
        <v>340</v>
      </c>
      <c r="B19" s="185">
        <v>1050</v>
      </c>
      <c r="C19" s="185">
        <v>1050</v>
      </c>
      <c r="D19" s="186">
        <f t="shared" si="0"/>
        <v>0</v>
      </c>
      <c r="E19" s="187">
        <v>0</v>
      </c>
      <c r="F19" s="192" t="s">
        <v>686</v>
      </c>
    </row>
    <row r="20" spans="1:6" s="14" customFormat="1" ht="30">
      <c r="A20" s="28" t="s">
        <v>341</v>
      </c>
      <c r="B20" s="185">
        <v>500</v>
      </c>
      <c r="C20" s="185">
        <v>500</v>
      </c>
      <c r="D20" s="186">
        <f t="shared" si="0"/>
        <v>0</v>
      </c>
      <c r="E20" s="187">
        <v>0</v>
      </c>
      <c r="F20" s="192" t="s">
        <v>686</v>
      </c>
    </row>
    <row r="21" spans="1:6" s="14" customFormat="1" ht="30">
      <c r="A21" s="28" t="s">
        <v>342</v>
      </c>
      <c r="B21" s="185">
        <v>32000</v>
      </c>
      <c r="C21" s="185">
        <v>32000</v>
      </c>
      <c r="D21" s="190">
        <f t="shared" si="0"/>
        <v>0</v>
      </c>
      <c r="E21" s="187">
        <v>0</v>
      </c>
      <c r="F21" s="192" t="s">
        <v>686</v>
      </c>
    </row>
    <row r="22" spans="1:6" s="14" customFormat="1" ht="15">
      <c r="A22" s="28" t="s">
        <v>331</v>
      </c>
      <c r="B22" s="185">
        <v>37</v>
      </c>
      <c r="C22" s="185">
        <v>37</v>
      </c>
      <c r="D22" s="190">
        <f t="shared" si="0"/>
        <v>0</v>
      </c>
      <c r="E22" s="187">
        <v>0</v>
      </c>
      <c r="F22" s="192" t="s">
        <v>686</v>
      </c>
    </row>
    <row r="23" spans="1:6" s="14" customFormat="1" ht="15">
      <c r="A23" s="28" t="s">
        <v>332</v>
      </c>
      <c r="B23" s="185">
        <v>23</v>
      </c>
      <c r="C23" s="185">
        <v>23</v>
      </c>
      <c r="D23" s="190">
        <f t="shared" si="0"/>
        <v>0</v>
      </c>
      <c r="E23" s="187">
        <v>0</v>
      </c>
      <c r="F23" s="192" t="s">
        <v>686</v>
      </c>
    </row>
    <row r="24" spans="1:6" s="14" customFormat="1" ht="15">
      <c r="A24" s="28" t="s">
        <v>333</v>
      </c>
      <c r="B24" s="185">
        <v>10.5</v>
      </c>
      <c r="C24" s="185">
        <v>10.5</v>
      </c>
      <c r="D24" s="190">
        <f t="shared" si="0"/>
        <v>0</v>
      </c>
      <c r="E24" s="187">
        <v>0</v>
      </c>
      <c r="F24" s="192" t="s">
        <v>686</v>
      </c>
    </row>
    <row r="25" spans="1:6" s="14" customFormat="1" ht="15">
      <c r="A25" s="28" t="s">
        <v>334</v>
      </c>
      <c r="B25" s="185">
        <v>10.5</v>
      </c>
      <c r="C25" s="185">
        <v>10.5</v>
      </c>
      <c r="D25" s="190">
        <f t="shared" si="0"/>
        <v>0</v>
      </c>
      <c r="E25" s="187">
        <v>0</v>
      </c>
      <c r="F25" s="192" t="s">
        <v>686</v>
      </c>
    </row>
    <row r="26" spans="1:6" s="14" customFormat="1" ht="15">
      <c r="A26" s="28" t="s">
        <v>335</v>
      </c>
      <c r="B26" s="185">
        <v>21</v>
      </c>
      <c r="C26" s="185">
        <v>21</v>
      </c>
      <c r="D26" s="190">
        <f t="shared" si="0"/>
        <v>0</v>
      </c>
      <c r="E26" s="187">
        <v>0</v>
      </c>
      <c r="F26" s="192" t="s">
        <v>686</v>
      </c>
    </row>
    <row r="27" spans="1:6" s="14" customFormat="1" ht="15">
      <c r="A27" s="28" t="s">
        <v>336</v>
      </c>
      <c r="B27" s="185">
        <v>315</v>
      </c>
      <c r="C27" s="185">
        <v>315</v>
      </c>
      <c r="D27" s="190">
        <f t="shared" si="0"/>
        <v>0</v>
      </c>
      <c r="E27" s="187">
        <v>0</v>
      </c>
      <c r="F27" s="192" t="s">
        <v>686</v>
      </c>
    </row>
    <row r="28" spans="1:6" s="14" customFormat="1" ht="15.75">
      <c r="A28" s="62"/>
      <c r="B28" s="185"/>
      <c r="C28" s="185"/>
      <c r="D28" s="190"/>
      <c r="E28" s="187"/>
      <c r="F28" s="192"/>
    </row>
    <row r="29" spans="1:6" s="14" customFormat="1" ht="15.75">
      <c r="A29" s="62"/>
      <c r="B29" s="185"/>
      <c r="C29" s="185"/>
      <c r="D29" s="190"/>
      <c r="E29" s="187"/>
      <c r="F29" s="192"/>
    </row>
    <row r="30" spans="1:6" s="14" customFormat="1" ht="15.75">
      <c r="A30" s="62" t="s">
        <v>350</v>
      </c>
      <c r="B30" s="185"/>
      <c r="C30" s="185"/>
      <c r="D30" s="190"/>
      <c r="E30" s="187"/>
      <c r="F30" s="192"/>
    </row>
    <row r="31" spans="1:6" s="14" customFormat="1" ht="15.75">
      <c r="A31" s="62"/>
      <c r="B31" s="185"/>
      <c r="C31" s="185"/>
      <c r="D31" s="190"/>
      <c r="E31" s="187"/>
      <c r="F31" s="192"/>
    </row>
    <row r="32" spans="1:6" s="14" customFormat="1" ht="15.75">
      <c r="A32" s="62" t="s">
        <v>351</v>
      </c>
      <c r="B32" s="185"/>
      <c r="C32" s="185"/>
      <c r="D32" s="190"/>
      <c r="E32" s="187"/>
      <c r="F32" s="192"/>
    </row>
    <row r="33" spans="1:6" s="14" customFormat="1" ht="15">
      <c r="A33" s="28" t="s">
        <v>352</v>
      </c>
      <c r="B33" s="185">
        <v>870</v>
      </c>
      <c r="C33" s="185">
        <v>910</v>
      </c>
      <c r="D33" s="190">
        <f aca="true" t="shared" si="1" ref="D33:D85">SUM(C33-B33)</f>
        <v>40</v>
      </c>
      <c r="E33" s="189">
        <v>0.045</v>
      </c>
      <c r="F33" s="192" t="s">
        <v>690</v>
      </c>
    </row>
    <row r="34" spans="1:6" s="14" customFormat="1" ht="15">
      <c r="A34" s="28" t="s">
        <v>353</v>
      </c>
      <c r="B34" s="185">
        <v>572</v>
      </c>
      <c r="C34" s="185">
        <v>600</v>
      </c>
      <c r="D34" s="190">
        <f t="shared" si="1"/>
        <v>28</v>
      </c>
      <c r="E34" s="189">
        <v>0.045</v>
      </c>
      <c r="F34" s="192" t="s">
        <v>690</v>
      </c>
    </row>
    <row r="35" spans="1:6" s="14" customFormat="1" ht="15">
      <c r="A35" s="28" t="s">
        <v>354</v>
      </c>
      <c r="B35" s="185">
        <v>1248</v>
      </c>
      <c r="C35" s="185">
        <v>1305</v>
      </c>
      <c r="D35" s="190">
        <f t="shared" si="1"/>
        <v>57</v>
      </c>
      <c r="E35" s="189">
        <v>0.045</v>
      </c>
      <c r="F35" s="192" t="s">
        <v>690</v>
      </c>
    </row>
    <row r="36" spans="1:6" s="14" customFormat="1" ht="15">
      <c r="A36" s="28" t="s">
        <v>355</v>
      </c>
      <c r="B36" s="185">
        <v>404</v>
      </c>
      <c r="C36" s="185">
        <v>425</v>
      </c>
      <c r="D36" s="190">
        <f t="shared" si="1"/>
        <v>21</v>
      </c>
      <c r="E36" s="189">
        <v>0.045</v>
      </c>
      <c r="F36" s="192" t="s">
        <v>690</v>
      </c>
    </row>
    <row r="37" spans="1:6" s="14" customFormat="1" ht="15">
      <c r="A37" s="28" t="s">
        <v>356</v>
      </c>
      <c r="B37" s="185">
        <v>520</v>
      </c>
      <c r="C37" s="185">
        <v>545</v>
      </c>
      <c r="D37" s="190">
        <f t="shared" si="1"/>
        <v>25</v>
      </c>
      <c r="E37" s="189">
        <v>0.045</v>
      </c>
      <c r="F37" s="192" t="s">
        <v>690</v>
      </c>
    </row>
    <row r="38" spans="1:6" s="14" customFormat="1" ht="30">
      <c r="A38" s="28" t="s">
        <v>357</v>
      </c>
      <c r="B38" s="185">
        <v>756</v>
      </c>
      <c r="C38" s="185">
        <v>790</v>
      </c>
      <c r="D38" s="190">
        <f t="shared" si="1"/>
        <v>34</v>
      </c>
      <c r="E38" s="189">
        <v>0.045</v>
      </c>
      <c r="F38" s="192" t="s">
        <v>690</v>
      </c>
    </row>
    <row r="39" spans="1:6" s="14" customFormat="1" ht="15">
      <c r="A39" s="28" t="s">
        <v>334</v>
      </c>
      <c r="B39" s="185">
        <v>25</v>
      </c>
      <c r="C39" s="185">
        <v>25</v>
      </c>
      <c r="D39" s="190">
        <f t="shared" si="1"/>
        <v>0</v>
      </c>
      <c r="E39" s="187">
        <v>0</v>
      </c>
      <c r="F39" s="192" t="s">
        <v>686</v>
      </c>
    </row>
    <row r="40" spans="1:6" s="14" customFormat="1" ht="15">
      <c r="A40" s="28" t="s">
        <v>358</v>
      </c>
      <c r="B40" s="185">
        <v>50</v>
      </c>
      <c r="C40" s="185">
        <v>50</v>
      </c>
      <c r="D40" s="190">
        <f t="shared" si="1"/>
        <v>0</v>
      </c>
      <c r="E40" s="187">
        <v>0</v>
      </c>
      <c r="F40" s="192" t="s">
        <v>686</v>
      </c>
    </row>
    <row r="41" spans="1:6" s="14" customFormat="1" ht="15.75">
      <c r="A41" s="62"/>
      <c r="B41" s="185"/>
      <c r="C41" s="185"/>
      <c r="D41" s="190"/>
      <c r="E41" s="187"/>
      <c r="F41" s="192"/>
    </row>
    <row r="42" spans="1:6" s="14" customFormat="1" ht="15.75">
      <c r="A42" s="62" t="s">
        <v>359</v>
      </c>
      <c r="B42" s="185"/>
      <c r="C42" s="185"/>
      <c r="D42" s="190"/>
      <c r="E42" s="187"/>
      <c r="F42" s="192"/>
    </row>
    <row r="43" spans="1:6" s="14" customFormat="1" ht="15">
      <c r="A43" s="28" t="s">
        <v>360</v>
      </c>
      <c r="B43" s="185">
        <v>704</v>
      </c>
      <c r="C43" s="185">
        <v>735</v>
      </c>
      <c r="D43" s="190">
        <f t="shared" si="1"/>
        <v>31</v>
      </c>
      <c r="E43" s="189">
        <v>0.045</v>
      </c>
      <c r="F43" s="192" t="s">
        <v>690</v>
      </c>
    </row>
    <row r="44" spans="1:6" s="14" customFormat="1" ht="15">
      <c r="A44" s="28" t="s">
        <v>361</v>
      </c>
      <c r="B44" s="185">
        <v>634</v>
      </c>
      <c r="C44" s="185">
        <v>665</v>
      </c>
      <c r="D44" s="190">
        <f t="shared" si="1"/>
        <v>31</v>
      </c>
      <c r="E44" s="189">
        <v>0.045</v>
      </c>
      <c r="F44" s="192" t="s">
        <v>690</v>
      </c>
    </row>
    <row r="45" spans="1:6" s="14" customFormat="1" ht="15">
      <c r="A45" s="28" t="s">
        <v>362</v>
      </c>
      <c r="B45" s="185">
        <v>972</v>
      </c>
      <c r="C45" s="185">
        <v>1000</v>
      </c>
      <c r="D45" s="190">
        <f t="shared" si="1"/>
        <v>28</v>
      </c>
      <c r="E45" s="189">
        <v>0.045</v>
      </c>
      <c r="F45" s="192" t="s">
        <v>691</v>
      </c>
    </row>
    <row r="46" spans="1:6" s="14" customFormat="1" ht="15">
      <c r="A46" s="28" t="s">
        <v>363</v>
      </c>
      <c r="B46" s="185">
        <v>370</v>
      </c>
      <c r="C46" s="185">
        <v>390</v>
      </c>
      <c r="D46" s="190">
        <f t="shared" si="1"/>
        <v>20</v>
      </c>
      <c r="E46" s="189">
        <v>0.045</v>
      </c>
      <c r="F46" s="192" t="s">
        <v>690</v>
      </c>
    </row>
    <row r="47" spans="1:6" s="14" customFormat="1" ht="15">
      <c r="A47" s="28" t="s">
        <v>364</v>
      </c>
      <c r="B47" s="185">
        <v>450</v>
      </c>
      <c r="C47" s="185">
        <v>475</v>
      </c>
      <c r="D47" s="190">
        <f t="shared" si="1"/>
        <v>25</v>
      </c>
      <c r="E47" s="189">
        <v>0.045</v>
      </c>
      <c r="F47" s="192" t="s">
        <v>690</v>
      </c>
    </row>
    <row r="48" spans="1:6" s="14" customFormat="1" ht="30">
      <c r="A48" s="28" t="s">
        <v>365</v>
      </c>
      <c r="B48" s="185">
        <v>617</v>
      </c>
      <c r="C48" s="185">
        <v>645</v>
      </c>
      <c r="D48" s="190">
        <f t="shared" si="1"/>
        <v>28</v>
      </c>
      <c r="E48" s="189">
        <v>0.045</v>
      </c>
      <c r="F48" s="192" t="s">
        <v>690</v>
      </c>
    </row>
    <row r="49" spans="1:6" s="14" customFormat="1" ht="15">
      <c r="A49" s="28" t="s">
        <v>334</v>
      </c>
      <c r="B49" s="185">
        <v>25</v>
      </c>
      <c r="C49" s="185">
        <v>25</v>
      </c>
      <c r="D49" s="190">
        <f t="shared" si="1"/>
        <v>0</v>
      </c>
      <c r="E49" s="187">
        <v>0</v>
      </c>
      <c r="F49" s="192" t="s">
        <v>686</v>
      </c>
    </row>
    <row r="50" spans="1:6" s="14" customFormat="1" ht="15">
      <c r="A50" s="28" t="s">
        <v>358</v>
      </c>
      <c r="B50" s="185">
        <v>50</v>
      </c>
      <c r="C50" s="185">
        <v>50</v>
      </c>
      <c r="D50" s="190">
        <f t="shared" si="1"/>
        <v>0</v>
      </c>
      <c r="E50" s="187">
        <v>0</v>
      </c>
      <c r="F50" s="192" t="s">
        <v>686</v>
      </c>
    </row>
    <row r="51" spans="1:6" s="14" customFormat="1" ht="15.75">
      <c r="A51" s="62"/>
      <c r="B51" s="185"/>
      <c r="C51" s="185"/>
      <c r="D51" s="190"/>
      <c r="E51" s="187"/>
      <c r="F51" s="192"/>
    </row>
    <row r="52" spans="1:6" s="14" customFormat="1" ht="15.75">
      <c r="A52" s="62" t="s">
        <v>366</v>
      </c>
      <c r="B52" s="185"/>
      <c r="C52" s="185"/>
      <c r="D52" s="190"/>
      <c r="E52" s="187"/>
      <c r="F52" s="192"/>
    </row>
    <row r="53" spans="1:6" s="14" customFormat="1" ht="15">
      <c r="A53" s="28" t="s">
        <v>360</v>
      </c>
      <c r="B53" s="185">
        <v>704</v>
      </c>
      <c r="C53" s="185">
        <v>735</v>
      </c>
      <c r="D53" s="190">
        <f t="shared" si="1"/>
        <v>31</v>
      </c>
      <c r="E53" s="189">
        <v>0.045</v>
      </c>
      <c r="F53" s="192" t="s">
        <v>690</v>
      </c>
    </row>
    <row r="54" spans="1:6" s="14" customFormat="1" ht="15">
      <c r="A54" s="28" t="s">
        <v>353</v>
      </c>
      <c r="B54" s="185">
        <v>634</v>
      </c>
      <c r="C54" s="185">
        <v>665</v>
      </c>
      <c r="D54" s="190">
        <f t="shared" si="1"/>
        <v>31</v>
      </c>
      <c r="E54" s="189">
        <v>0.045</v>
      </c>
      <c r="F54" s="192" t="s">
        <v>690</v>
      </c>
    </row>
    <row r="55" spans="1:6" s="14" customFormat="1" ht="15">
      <c r="A55" s="28" t="s">
        <v>367</v>
      </c>
      <c r="B55" s="185">
        <v>972</v>
      </c>
      <c r="C55" s="185">
        <v>1015</v>
      </c>
      <c r="D55" s="190">
        <f t="shared" si="1"/>
        <v>43</v>
      </c>
      <c r="E55" s="189">
        <v>0.045</v>
      </c>
      <c r="F55" s="192" t="s">
        <v>690</v>
      </c>
    </row>
    <row r="56" spans="1:6" s="14" customFormat="1" ht="15">
      <c r="A56" s="28" t="s">
        <v>355</v>
      </c>
      <c r="B56" s="185">
        <v>370</v>
      </c>
      <c r="C56" s="185">
        <v>390</v>
      </c>
      <c r="D56" s="190">
        <f t="shared" si="1"/>
        <v>20</v>
      </c>
      <c r="E56" s="189">
        <v>0.045</v>
      </c>
      <c r="F56" s="192" t="s">
        <v>690</v>
      </c>
    </row>
    <row r="57" spans="1:6" s="14" customFormat="1" ht="15">
      <c r="A57" s="72" t="s">
        <v>356</v>
      </c>
      <c r="B57" s="188">
        <v>450</v>
      </c>
      <c r="C57" s="185">
        <v>475</v>
      </c>
      <c r="D57" s="190">
        <f t="shared" si="1"/>
        <v>25</v>
      </c>
      <c r="E57" s="189">
        <v>0.045</v>
      </c>
      <c r="F57" s="192" t="s">
        <v>690</v>
      </c>
    </row>
    <row r="58" spans="1:6" s="14" customFormat="1" ht="30">
      <c r="A58" s="28" t="s">
        <v>365</v>
      </c>
      <c r="B58" s="185">
        <v>617</v>
      </c>
      <c r="C58" s="185">
        <v>645</v>
      </c>
      <c r="D58" s="190">
        <f t="shared" si="1"/>
        <v>28</v>
      </c>
      <c r="E58" s="189">
        <v>0.045</v>
      </c>
      <c r="F58" s="192" t="s">
        <v>690</v>
      </c>
    </row>
    <row r="59" spans="1:6" s="14" customFormat="1" ht="15">
      <c r="A59" s="28" t="s">
        <v>334</v>
      </c>
      <c r="B59" s="185">
        <v>25</v>
      </c>
      <c r="C59" s="185">
        <v>25</v>
      </c>
      <c r="D59" s="190">
        <f t="shared" si="1"/>
        <v>0</v>
      </c>
      <c r="E59" s="187">
        <v>0</v>
      </c>
      <c r="F59" s="192" t="s">
        <v>686</v>
      </c>
    </row>
    <row r="60" spans="1:6" s="14" customFormat="1" ht="15">
      <c r="A60" s="28" t="s">
        <v>358</v>
      </c>
      <c r="B60" s="185">
        <v>50</v>
      </c>
      <c r="C60" s="185">
        <v>50</v>
      </c>
      <c r="D60" s="190">
        <f t="shared" si="1"/>
        <v>0</v>
      </c>
      <c r="E60" s="187">
        <v>0</v>
      </c>
      <c r="F60" s="192" t="s">
        <v>686</v>
      </c>
    </row>
    <row r="61" spans="1:6" s="14" customFormat="1" ht="15">
      <c r="A61" s="28"/>
      <c r="B61" s="185"/>
      <c r="C61" s="185"/>
      <c r="D61" s="190"/>
      <c r="E61" s="187"/>
      <c r="F61" s="192"/>
    </row>
    <row r="62" spans="1:6" s="14" customFormat="1" ht="15.75">
      <c r="A62" s="62" t="s">
        <v>368</v>
      </c>
      <c r="B62" s="185"/>
      <c r="C62" s="185"/>
      <c r="D62" s="190"/>
      <c r="E62" s="187"/>
      <c r="F62" s="192"/>
    </row>
    <row r="63" spans="1:6" s="14" customFormat="1" ht="15">
      <c r="A63" s="28" t="s">
        <v>369</v>
      </c>
      <c r="B63" s="185">
        <v>832</v>
      </c>
      <c r="C63" s="185">
        <v>870</v>
      </c>
      <c r="D63" s="190">
        <f t="shared" si="1"/>
        <v>38</v>
      </c>
      <c r="E63" s="189">
        <v>0.045</v>
      </c>
      <c r="F63" s="192" t="s">
        <v>690</v>
      </c>
    </row>
    <row r="64" spans="1:6" s="14" customFormat="1" ht="15">
      <c r="A64" s="28" t="s">
        <v>353</v>
      </c>
      <c r="B64" s="185">
        <v>756</v>
      </c>
      <c r="C64" s="185">
        <v>790</v>
      </c>
      <c r="D64" s="190">
        <f t="shared" si="1"/>
        <v>34</v>
      </c>
      <c r="E64" s="189">
        <v>0.045</v>
      </c>
      <c r="F64" s="192" t="s">
        <v>690</v>
      </c>
    </row>
    <row r="65" spans="1:6" s="14" customFormat="1" ht="15">
      <c r="A65" s="28" t="s">
        <v>370</v>
      </c>
      <c r="B65" s="185">
        <v>1250</v>
      </c>
      <c r="C65" s="185">
        <v>1250</v>
      </c>
      <c r="D65" s="190">
        <f t="shared" si="1"/>
        <v>0</v>
      </c>
      <c r="E65" s="189">
        <v>0</v>
      </c>
      <c r="F65" s="192" t="s">
        <v>687</v>
      </c>
    </row>
    <row r="66" spans="1:6" s="14" customFormat="1" ht="15">
      <c r="A66" s="28" t="s">
        <v>363</v>
      </c>
      <c r="B66" s="185">
        <v>398</v>
      </c>
      <c r="C66" s="185">
        <v>415</v>
      </c>
      <c r="D66" s="190">
        <f t="shared" si="1"/>
        <v>17</v>
      </c>
      <c r="E66" s="189">
        <v>0.045</v>
      </c>
      <c r="F66" s="192" t="s">
        <v>690</v>
      </c>
    </row>
    <row r="67" spans="1:6" s="14" customFormat="1" ht="15">
      <c r="A67" s="28" t="s">
        <v>364</v>
      </c>
      <c r="B67" s="185">
        <v>489</v>
      </c>
      <c r="C67" s="185">
        <v>515</v>
      </c>
      <c r="D67" s="190">
        <f t="shared" si="1"/>
        <v>26</v>
      </c>
      <c r="E67" s="189">
        <v>0.045</v>
      </c>
      <c r="F67" s="192" t="s">
        <v>690</v>
      </c>
    </row>
    <row r="68" spans="1:6" s="14" customFormat="1" ht="30">
      <c r="A68" s="28" t="s">
        <v>371</v>
      </c>
      <c r="B68" s="185">
        <v>686</v>
      </c>
      <c r="C68" s="185">
        <v>720</v>
      </c>
      <c r="D68" s="190">
        <f t="shared" si="1"/>
        <v>34</v>
      </c>
      <c r="E68" s="189">
        <v>0.045</v>
      </c>
      <c r="F68" s="192" t="s">
        <v>690</v>
      </c>
    </row>
    <row r="69" spans="1:6" s="14" customFormat="1" ht="15">
      <c r="A69" s="28" t="s">
        <v>334</v>
      </c>
      <c r="B69" s="185">
        <v>25</v>
      </c>
      <c r="C69" s="185">
        <v>25</v>
      </c>
      <c r="D69" s="190">
        <f t="shared" si="1"/>
        <v>0</v>
      </c>
      <c r="E69" s="187">
        <v>0</v>
      </c>
      <c r="F69" s="192" t="s">
        <v>686</v>
      </c>
    </row>
    <row r="70" spans="1:6" s="14" customFormat="1" ht="15">
      <c r="A70" s="28" t="s">
        <v>358</v>
      </c>
      <c r="B70" s="185">
        <v>50</v>
      </c>
      <c r="C70" s="185">
        <v>50</v>
      </c>
      <c r="D70" s="190">
        <f t="shared" si="1"/>
        <v>0</v>
      </c>
      <c r="E70" s="187">
        <v>0</v>
      </c>
      <c r="F70" s="192" t="s">
        <v>686</v>
      </c>
    </row>
    <row r="71" spans="1:6" s="14" customFormat="1" ht="15">
      <c r="A71" s="28"/>
      <c r="B71" s="185"/>
      <c r="C71" s="185"/>
      <c r="D71" s="190"/>
      <c r="E71" s="187"/>
      <c r="F71" s="192"/>
    </row>
    <row r="72" spans="1:6" s="14" customFormat="1" ht="15.75">
      <c r="A72" s="62" t="s">
        <v>372</v>
      </c>
      <c r="B72" s="185"/>
      <c r="C72" s="185"/>
      <c r="D72" s="190"/>
      <c r="E72" s="187"/>
      <c r="F72" s="192"/>
    </row>
    <row r="73" spans="1:6" s="14" customFormat="1" ht="15">
      <c r="A73" s="28" t="s">
        <v>373</v>
      </c>
      <c r="B73" s="185">
        <v>785</v>
      </c>
      <c r="C73" s="185">
        <v>820</v>
      </c>
      <c r="D73" s="190">
        <f t="shared" si="1"/>
        <v>35</v>
      </c>
      <c r="E73" s="189">
        <v>0.045</v>
      </c>
      <c r="F73" s="192" t="s">
        <v>690</v>
      </c>
    </row>
    <row r="74" spans="1:6" s="14" customFormat="1" ht="15">
      <c r="A74" s="28" t="s">
        <v>374</v>
      </c>
      <c r="B74" s="185">
        <v>600</v>
      </c>
      <c r="C74" s="185">
        <v>600</v>
      </c>
      <c r="D74" s="190">
        <f t="shared" si="1"/>
        <v>0</v>
      </c>
      <c r="E74" s="189">
        <v>0</v>
      </c>
      <c r="F74" s="192" t="s">
        <v>687</v>
      </c>
    </row>
    <row r="75" spans="1:6" s="14" customFormat="1" ht="15">
      <c r="A75" s="28" t="s">
        <v>375</v>
      </c>
      <c r="B75" s="185">
        <v>1082</v>
      </c>
      <c r="C75" s="185">
        <v>1130</v>
      </c>
      <c r="D75" s="190">
        <f t="shared" si="1"/>
        <v>48</v>
      </c>
      <c r="E75" s="189">
        <v>0.045</v>
      </c>
      <c r="F75" s="192" t="s">
        <v>690</v>
      </c>
    </row>
    <row r="76" spans="1:6" s="14" customFormat="1" ht="15">
      <c r="A76" s="28" t="s">
        <v>355</v>
      </c>
      <c r="B76" s="185">
        <v>384</v>
      </c>
      <c r="C76" s="185">
        <v>405</v>
      </c>
      <c r="D76" s="190">
        <f t="shared" si="1"/>
        <v>21</v>
      </c>
      <c r="E76" s="189">
        <v>0.045</v>
      </c>
      <c r="F76" s="192" t="s">
        <v>690</v>
      </c>
    </row>
    <row r="77" spans="1:6" s="14" customFormat="1" ht="15">
      <c r="A77" s="28" t="s">
        <v>356</v>
      </c>
      <c r="B77" s="185">
        <v>478</v>
      </c>
      <c r="C77" s="185">
        <v>500</v>
      </c>
      <c r="D77" s="190">
        <f t="shared" si="1"/>
        <v>22</v>
      </c>
      <c r="E77" s="189">
        <v>0.045</v>
      </c>
      <c r="F77" s="192" t="s">
        <v>690</v>
      </c>
    </row>
    <row r="78" spans="1:6" s="14" customFormat="1" ht="30">
      <c r="A78" s="28" t="s">
        <v>376</v>
      </c>
      <c r="B78" s="185">
        <v>676</v>
      </c>
      <c r="C78" s="185">
        <v>710</v>
      </c>
      <c r="D78" s="190">
        <f t="shared" si="1"/>
        <v>34</v>
      </c>
      <c r="E78" s="189">
        <v>0.045</v>
      </c>
      <c r="F78" s="192" t="s">
        <v>690</v>
      </c>
    </row>
    <row r="79" spans="1:6" s="14" customFormat="1" ht="15">
      <c r="A79" s="28" t="s">
        <v>334</v>
      </c>
      <c r="B79" s="185">
        <v>25</v>
      </c>
      <c r="C79" s="185">
        <v>25</v>
      </c>
      <c r="D79" s="190">
        <f t="shared" si="1"/>
        <v>0</v>
      </c>
      <c r="E79" s="187">
        <v>0</v>
      </c>
      <c r="F79" s="192" t="s">
        <v>686</v>
      </c>
    </row>
    <row r="80" spans="1:6" s="14" customFormat="1" ht="15">
      <c r="A80" s="28" t="s">
        <v>358</v>
      </c>
      <c r="B80" s="185">
        <v>50</v>
      </c>
      <c r="C80" s="188">
        <v>50</v>
      </c>
      <c r="D80" s="190">
        <f t="shared" si="1"/>
        <v>0</v>
      </c>
      <c r="E80" s="187">
        <v>0</v>
      </c>
      <c r="F80" s="192" t="s">
        <v>686</v>
      </c>
    </row>
    <row r="81" spans="1:6" s="14" customFormat="1" ht="15">
      <c r="A81" s="28"/>
      <c r="B81" s="185"/>
      <c r="C81" s="185"/>
      <c r="D81" s="190"/>
      <c r="E81" s="187"/>
      <c r="F81" s="192"/>
    </row>
    <row r="82" spans="1:6" s="14" customFormat="1" ht="15.75">
      <c r="A82" s="62" t="s">
        <v>377</v>
      </c>
      <c r="B82" s="185"/>
      <c r="C82" s="185"/>
      <c r="D82" s="190"/>
      <c r="E82" s="187"/>
      <c r="F82" s="192"/>
    </row>
    <row r="83" spans="1:6" s="14" customFormat="1" ht="15">
      <c r="A83" s="28"/>
      <c r="B83" s="185"/>
      <c r="C83" s="185"/>
      <c r="D83" s="190"/>
      <c r="E83" s="187"/>
      <c r="F83" s="192"/>
    </row>
    <row r="84" spans="1:6" s="14" customFormat="1" ht="15.75">
      <c r="A84" s="62" t="s">
        <v>378</v>
      </c>
      <c r="B84" s="185"/>
      <c r="C84" s="185"/>
      <c r="D84" s="190"/>
      <c r="E84" s="187"/>
      <c r="F84" s="192"/>
    </row>
    <row r="85" spans="1:6" s="14" customFormat="1" ht="15">
      <c r="A85" s="28" t="s">
        <v>379</v>
      </c>
      <c r="B85" s="185">
        <v>150</v>
      </c>
      <c r="C85" s="185">
        <v>150</v>
      </c>
      <c r="D85" s="190">
        <f t="shared" si="1"/>
        <v>0</v>
      </c>
      <c r="E85" s="187">
        <v>0</v>
      </c>
      <c r="F85" s="192" t="s">
        <v>686</v>
      </c>
    </row>
    <row r="86" spans="1:6" s="14" customFormat="1" ht="15">
      <c r="A86" s="28" t="s">
        <v>380</v>
      </c>
      <c r="B86" s="185">
        <v>100</v>
      </c>
      <c r="C86" s="185">
        <v>100</v>
      </c>
      <c r="D86" s="190">
        <f aca="true" t="shared" si="2" ref="D86:D113">SUM(C86-B86)</f>
        <v>0</v>
      </c>
      <c r="E86" s="187">
        <v>0</v>
      </c>
      <c r="F86" s="192" t="s">
        <v>686</v>
      </c>
    </row>
    <row r="87" spans="1:6" s="14" customFormat="1" ht="15">
      <c r="A87" s="28" t="s">
        <v>330</v>
      </c>
      <c r="B87" s="185">
        <v>50</v>
      </c>
      <c r="C87" s="185">
        <v>50</v>
      </c>
      <c r="D87" s="190">
        <f t="shared" si="2"/>
        <v>0</v>
      </c>
      <c r="E87" s="187">
        <v>0</v>
      </c>
      <c r="F87" s="192" t="s">
        <v>686</v>
      </c>
    </row>
    <row r="88" spans="1:6" s="14" customFormat="1" ht="15">
      <c r="A88" s="28" t="s">
        <v>381</v>
      </c>
      <c r="B88" s="185">
        <v>100</v>
      </c>
      <c r="C88" s="185">
        <v>100</v>
      </c>
      <c r="D88" s="190">
        <f t="shared" si="2"/>
        <v>0</v>
      </c>
      <c r="E88" s="187">
        <v>0</v>
      </c>
      <c r="F88" s="192" t="s">
        <v>686</v>
      </c>
    </row>
    <row r="89" spans="1:6" s="14" customFormat="1" ht="15">
      <c r="A89" s="28" t="s">
        <v>385</v>
      </c>
      <c r="B89" s="185">
        <v>25</v>
      </c>
      <c r="C89" s="185">
        <v>25</v>
      </c>
      <c r="D89" s="190">
        <f t="shared" si="2"/>
        <v>0</v>
      </c>
      <c r="E89" s="187">
        <v>0</v>
      </c>
      <c r="F89" s="192" t="s">
        <v>686</v>
      </c>
    </row>
    <row r="90" spans="1:6" s="14" customFormat="1" ht="15">
      <c r="A90" s="28" t="s">
        <v>386</v>
      </c>
      <c r="B90" s="185">
        <v>25</v>
      </c>
      <c r="C90" s="185">
        <v>25</v>
      </c>
      <c r="D90" s="190">
        <f t="shared" si="2"/>
        <v>0</v>
      </c>
      <c r="E90" s="187">
        <v>0</v>
      </c>
      <c r="F90" s="192" t="s">
        <v>686</v>
      </c>
    </row>
    <row r="91" spans="1:6" s="14" customFormat="1" ht="15">
      <c r="A91" s="28" t="s">
        <v>387</v>
      </c>
      <c r="B91" s="185">
        <v>15</v>
      </c>
      <c r="C91" s="185">
        <v>15</v>
      </c>
      <c r="D91" s="190">
        <f t="shared" si="2"/>
        <v>0</v>
      </c>
      <c r="E91" s="187">
        <v>0</v>
      </c>
      <c r="F91" s="192" t="s">
        <v>686</v>
      </c>
    </row>
    <row r="92" spans="1:6" s="14" customFormat="1" ht="15">
      <c r="A92" s="28" t="s">
        <v>388</v>
      </c>
      <c r="B92" s="185">
        <v>50</v>
      </c>
      <c r="C92" s="185">
        <v>50</v>
      </c>
      <c r="D92" s="190">
        <f t="shared" si="2"/>
        <v>0</v>
      </c>
      <c r="E92" s="187">
        <v>0</v>
      </c>
      <c r="F92" s="192" t="s">
        <v>686</v>
      </c>
    </row>
    <row r="93" spans="1:6" s="14" customFormat="1" ht="15.75">
      <c r="A93" s="62"/>
      <c r="B93" s="185"/>
      <c r="C93" s="185"/>
      <c r="D93" s="190"/>
      <c r="E93" s="187"/>
      <c r="F93" s="192"/>
    </row>
    <row r="94" spans="1:6" s="14" customFormat="1" ht="31.5">
      <c r="A94" s="62" t="s">
        <v>389</v>
      </c>
      <c r="B94" s="185"/>
      <c r="C94" s="185"/>
      <c r="D94" s="190"/>
      <c r="E94" s="187"/>
      <c r="F94" s="192"/>
    </row>
    <row r="95" spans="1:6" s="14" customFormat="1" ht="15">
      <c r="A95" s="28" t="s">
        <v>379</v>
      </c>
      <c r="B95" s="185">
        <v>200</v>
      </c>
      <c r="C95" s="185">
        <v>200</v>
      </c>
      <c r="D95" s="190">
        <f t="shared" si="2"/>
        <v>0</v>
      </c>
      <c r="E95" s="187">
        <v>0</v>
      </c>
      <c r="F95" s="192" t="s">
        <v>686</v>
      </c>
    </row>
    <row r="96" spans="1:6" s="14" customFormat="1" ht="15">
      <c r="A96" s="28" t="s">
        <v>390</v>
      </c>
      <c r="B96" s="185">
        <v>100</v>
      </c>
      <c r="C96" s="185">
        <v>100</v>
      </c>
      <c r="D96" s="190">
        <f t="shared" si="2"/>
        <v>0</v>
      </c>
      <c r="E96" s="187">
        <v>0</v>
      </c>
      <c r="F96" s="192" t="s">
        <v>686</v>
      </c>
    </row>
    <row r="97" spans="1:6" s="14" customFormat="1" ht="15">
      <c r="A97" s="28" t="s">
        <v>330</v>
      </c>
      <c r="B97" s="185">
        <v>50</v>
      </c>
      <c r="C97" s="185">
        <v>50</v>
      </c>
      <c r="D97" s="190">
        <f t="shared" si="2"/>
        <v>0</v>
      </c>
      <c r="E97" s="187">
        <v>0</v>
      </c>
      <c r="F97" s="192" t="s">
        <v>686</v>
      </c>
    </row>
    <row r="98" spans="1:6" s="14" customFormat="1" ht="15">
      <c r="A98" s="28" t="s">
        <v>381</v>
      </c>
      <c r="B98" s="185">
        <v>100</v>
      </c>
      <c r="C98" s="185">
        <v>100</v>
      </c>
      <c r="D98" s="190">
        <f t="shared" si="2"/>
        <v>0</v>
      </c>
      <c r="E98" s="187">
        <v>0</v>
      </c>
      <c r="F98" s="192" t="s">
        <v>686</v>
      </c>
    </row>
    <row r="99" spans="1:6" s="14" customFormat="1" ht="15">
      <c r="A99" s="28" t="s">
        <v>391</v>
      </c>
      <c r="B99" s="185">
        <v>200</v>
      </c>
      <c r="C99" s="185">
        <v>200</v>
      </c>
      <c r="D99" s="190">
        <f t="shared" si="2"/>
        <v>0</v>
      </c>
      <c r="E99" s="187">
        <v>0</v>
      </c>
      <c r="F99" s="192" t="s">
        <v>686</v>
      </c>
    </row>
    <row r="100" spans="1:6" s="14" customFormat="1" ht="15">
      <c r="A100" s="28" t="s">
        <v>392</v>
      </c>
      <c r="B100" s="185">
        <v>100</v>
      </c>
      <c r="C100" s="185">
        <v>100</v>
      </c>
      <c r="D100" s="190">
        <f t="shared" si="2"/>
        <v>0</v>
      </c>
      <c r="E100" s="187">
        <v>0</v>
      </c>
      <c r="F100" s="192" t="s">
        <v>686</v>
      </c>
    </row>
    <row r="101" spans="1:6" s="14" customFormat="1" ht="15">
      <c r="A101" s="28" t="s">
        <v>381</v>
      </c>
      <c r="B101" s="185">
        <v>100</v>
      </c>
      <c r="C101" s="185">
        <v>100</v>
      </c>
      <c r="D101" s="190">
        <f t="shared" si="2"/>
        <v>0</v>
      </c>
      <c r="E101" s="187">
        <v>0</v>
      </c>
      <c r="F101" s="192" t="s">
        <v>686</v>
      </c>
    </row>
    <row r="102" spans="1:6" s="14" customFormat="1" ht="15">
      <c r="A102" s="28" t="s">
        <v>387</v>
      </c>
      <c r="B102" s="185">
        <v>15</v>
      </c>
      <c r="C102" s="185">
        <v>15</v>
      </c>
      <c r="D102" s="190">
        <f t="shared" si="2"/>
        <v>0</v>
      </c>
      <c r="E102" s="187">
        <v>0</v>
      </c>
      <c r="F102" s="192" t="s">
        <v>686</v>
      </c>
    </row>
    <row r="103" spans="1:6" s="14" customFormat="1" ht="15.75">
      <c r="A103" s="62"/>
      <c r="B103" s="185"/>
      <c r="C103" s="185"/>
      <c r="D103" s="186"/>
      <c r="E103" s="187"/>
      <c r="F103" s="192"/>
    </row>
    <row r="104" spans="1:6" s="14" customFormat="1" ht="31.5">
      <c r="A104" s="62" t="s">
        <v>393</v>
      </c>
      <c r="B104" s="185"/>
      <c r="C104" s="185"/>
      <c r="D104" s="186"/>
      <c r="E104" s="187"/>
      <c r="F104" s="192"/>
    </row>
    <row r="105" spans="1:6" s="14" customFormat="1" ht="15">
      <c r="A105" s="28" t="s">
        <v>379</v>
      </c>
      <c r="B105" s="185">
        <v>300</v>
      </c>
      <c r="C105" s="185">
        <v>300</v>
      </c>
      <c r="D105" s="186">
        <f t="shared" si="2"/>
        <v>0</v>
      </c>
      <c r="E105" s="187">
        <v>0</v>
      </c>
      <c r="F105" s="192" t="s">
        <v>686</v>
      </c>
    </row>
    <row r="106" spans="1:6" s="14" customFormat="1" ht="15">
      <c r="A106" s="28" t="s">
        <v>380</v>
      </c>
      <c r="B106" s="185">
        <v>100</v>
      </c>
      <c r="C106" s="185">
        <v>100</v>
      </c>
      <c r="D106" s="186">
        <f t="shared" si="2"/>
        <v>0</v>
      </c>
      <c r="E106" s="187">
        <v>0</v>
      </c>
      <c r="F106" s="192" t="s">
        <v>686</v>
      </c>
    </row>
    <row r="107" spans="1:6" s="14" customFormat="1" ht="15">
      <c r="A107" s="72" t="s">
        <v>391</v>
      </c>
      <c r="B107" s="188">
        <v>300</v>
      </c>
      <c r="C107" s="188">
        <v>300</v>
      </c>
      <c r="D107" s="186">
        <f t="shared" si="2"/>
        <v>0</v>
      </c>
      <c r="E107" s="187">
        <v>0</v>
      </c>
      <c r="F107" s="192" t="s">
        <v>686</v>
      </c>
    </row>
    <row r="108" spans="1:6" s="14" customFormat="1" ht="15">
      <c r="A108" s="28" t="s">
        <v>386</v>
      </c>
      <c r="B108" s="185">
        <v>25</v>
      </c>
      <c r="C108" s="185">
        <v>25</v>
      </c>
      <c r="D108" s="186">
        <f t="shared" si="2"/>
        <v>0</v>
      </c>
      <c r="E108" s="187">
        <v>0</v>
      </c>
      <c r="F108" s="192" t="s">
        <v>686</v>
      </c>
    </row>
    <row r="109" spans="1:6" s="14" customFormat="1" ht="15">
      <c r="A109" s="28" t="s">
        <v>387</v>
      </c>
      <c r="B109" s="185">
        <v>15</v>
      </c>
      <c r="C109" s="185">
        <v>15</v>
      </c>
      <c r="D109" s="186">
        <f t="shared" si="2"/>
        <v>0</v>
      </c>
      <c r="E109" s="187">
        <v>0</v>
      </c>
      <c r="F109" s="192" t="s">
        <v>686</v>
      </c>
    </row>
    <row r="110" spans="1:6" s="14" customFormat="1" ht="15.75">
      <c r="A110" s="62"/>
      <c r="B110" s="185"/>
      <c r="C110" s="185"/>
      <c r="D110" s="186"/>
      <c r="E110" s="187"/>
      <c r="F110" s="192"/>
    </row>
    <row r="111" spans="1:6" s="14" customFormat="1" ht="15.75">
      <c r="A111" s="62" t="s">
        <v>394</v>
      </c>
      <c r="B111" s="185"/>
      <c r="C111" s="185"/>
      <c r="D111" s="186"/>
      <c r="E111" s="187"/>
      <c r="F111" s="192"/>
    </row>
    <row r="112" spans="1:6" s="14" customFormat="1" ht="15">
      <c r="A112" s="28" t="s">
        <v>395</v>
      </c>
      <c r="B112" s="185">
        <v>500</v>
      </c>
      <c r="C112" s="185">
        <v>500</v>
      </c>
      <c r="D112" s="186">
        <f t="shared" si="2"/>
        <v>0</v>
      </c>
      <c r="E112" s="187">
        <v>0</v>
      </c>
      <c r="F112" s="192" t="s">
        <v>686</v>
      </c>
    </row>
    <row r="113" spans="1:6" s="14" customFormat="1" ht="15">
      <c r="A113" s="28" t="s">
        <v>396</v>
      </c>
      <c r="B113" s="185">
        <v>25</v>
      </c>
      <c r="C113" s="185">
        <v>25</v>
      </c>
      <c r="D113" s="186">
        <f t="shared" si="2"/>
        <v>0</v>
      </c>
      <c r="E113" s="187">
        <v>0</v>
      </c>
      <c r="F113" s="192" t="s">
        <v>686</v>
      </c>
    </row>
    <row r="114" spans="1:6" s="14" customFormat="1" ht="15.75">
      <c r="A114" s="62"/>
      <c r="B114" s="185"/>
      <c r="C114" s="185"/>
      <c r="D114" s="186"/>
      <c r="E114" s="187"/>
      <c r="F114" s="192"/>
    </row>
    <row r="115" spans="1:6" s="14" customFormat="1" ht="15.75">
      <c r="A115" s="62"/>
      <c r="B115" s="185"/>
      <c r="C115" s="185"/>
      <c r="D115" s="186"/>
      <c r="E115" s="187"/>
      <c r="F115" s="192"/>
    </row>
    <row r="116" spans="1:6" s="14" customFormat="1" ht="15.75">
      <c r="A116" s="62"/>
      <c r="B116" s="185"/>
      <c r="C116" s="185"/>
      <c r="D116" s="186"/>
      <c r="E116" s="187"/>
      <c r="F116" s="192"/>
    </row>
    <row r="117" spans="1:5" ht="15">
      <c r="A117" s="78"/>
      <c r="B117" s="60"/>
      <c r="C117" s="60"/>
      <c r="D117" s="60"/>
      <c r="E117" s="76"/>
    </row>
    <row r="133" spans="1:6" s="14" customFormat="1" ht="15">
      <c r="A133" s="110"/>
      <c r="B133" s="149"/>
      <c r="C133" s="149"/>
      <c r="D133" s="4"/>
      <c r="E133" s="4"/>
      <c r="F133" s="192"/>
    </row>
  </sheetData>
  <mergeCells count="1">
    <mergeCell ref="F3:F4"/>
  </mergeCells>
  <printOptions horizontalCentered="1"/>
  <pageMargins left="0.7480314960629921" right="0.7480314960629921" top="0.984251968503937" bottom="0.984251968503937" header="0.5118110236220472" footer="0.5118110236220472"/>
  <pageSetup firstPageNumber="107" useFirstPageNumber="1" fitToHeight="33" fitToWidth="1" horizontalDpi="600" verticalDpi="600" orientation="portrait" paperSize="9" scale="78" r:id="rId1"/>
  <headerFooter alignWithMargins="0">
    <oddFooter>&amp;C&amp;12&amp;P</oddFooter>
  </headerFooter>
  <rowBreaks count="2" manualBreakCount="2">
    <brk id="45" max="4" man="1"/>
    <brk id="46" max="4" man="1"/>
  </rowBreaks>
</worksheet>
</file>

<file path=xl/worksheets/sheet6.xml><?xml version="1.0" encoding="utf-8"?>
<worksheet xmlns="http://schemas.openxmlformats.org/spreadsheetml/2006/main" xmlns:r="http://schemas.openxmlformats.org/officeDocument/2006/relationships">
  <sheetPr>
    <pageSetUpPr fitToPage="1"/>
  </sheetPr>
  <dimension ref="A1:Y326"/>
  <sheetViews>
    <sheetView workbookViewId="0" topLeftCell="A1">
      <selection activeCell="A9" sqref="A9"/>
    </sheetView>
  </sheetViews>
  <sheetFormatPr defaultColWidth="9.140625" defaultRowHeight="12.75"/>
  <cols>
    <col min="1" max="1" width="40.8515625" style="163" customWidth="1"/>
    <col min="2" max="2" width="14.00390625" style="41" bestFit="1" customWidth="1"/>
    <col min="3" max="3" width="14.00390625" style="4" bestFit="1" customWidth="1"/>
    <col min="4" max="5" width="13.00390625" style="4" bestFit="1" customWidth="1"/>
    <col min="6" max="6" width="2.140625" style="4" customWidth="1"/>
    <col min="7" max="16384" width="9.140625" style="4" customWidth="1"/>
  </cols>
  <sheetData>
    <row r="1" spans="1:2" ht="15.75">
      <c r="A1" s="193" t="s">
        <v>76</v>
      </c>
      <c r="B1" s="193"/>
    </row>
    <row r="2" spans="1:2" ht="15.75">
      <c r="A2" s="161"/>
      <c r="B2" s="40"/>
    </row>
    <row r="3" ht="15">
      <c r="A3" s="162"/>
    </row>
    <row r="4" spans="1:5" ht="15.75">
      <c r="A4" s="122"/>
      <c r="B4" s="6" t="s">
        <v>8</v>
      </c>
      <c r="C4" s="7" t="s">
        <v>9</v>
      </c>
      <c r="D4" s="6" t="s">
        <v>678</v>
      </c>
      <c r="E4" s="80" t="s">
        <v>678</v>
      </c>
    </row>
    <row r="5" spans="2:5" ht="18" customHeight="1">
      <c r="B5" s="9" t="s">
        <v>677</v>
      </c>
      <c r="C5" s="10" t="s">
        <v>677</v>
      </c>
      <c r="D5" s="9" t="s">
        <v>679</v>
      </c>
      <c r="E5" s="140" t="s">
        <v>679</v>
      </c>
    </row>
    <row r="6" spans="1:5" ht="15.75">
      <c r="A6" s="164"/>
      <c r="B6" s="13"/>
      <c r="C6" s="47"/>
      <c r="D6" s="52"/>
      <c r="E6" s="49"/>
    </row>
    <row r="7" spans="1:5" ht="15.75">
      <c r="A7" s="153" t="s">
        <v>397</v>
      </c>
      <c r="B7" s="13" t="s">
        <v>272</v>
      </c>
      <c r="C7" s="17" t="s">
        <v>272</v>
      </c>
      <c r="D7" s="13" t="s">
        <v>272</v>
      </c>
      <c r="E7" s="50" t="s">
        <v>472</v>
      </c>
    </row>
    <row r="8" spans="1:5" ht="15.75">
      <c r="A8" s="165"/>
      <c r="B8" s="166"/>
      <c r="D8" s="94"/>
      <c r="E8" s="144"/>
    </row>
    <row r="9" spans="1:5" ht="63">
      <c r="A9" s="32" t="s">
        <v>4</v>
      </c>
      <c r="B9" s="96"/>
      <c r="C9" s="22"/>
      <c r="D9" s="21"/>
      <c r="E9" s="145"/>
    </row>
    <row r="10" spans="1:5" ht="15.75">
      <c r="A10" s="151"/>
      <c r="B10" s="96"/>
      <c r="C10" s="22"/>
      <c r="D10" s="21"/>
      <c r="E10" s="145"/>
    </row>
    <row r="11" spans="1:5" ht="15.75">
      <c r="A11" s="151" t="s">
        <v>398</v>
      </c>
      <c r="B11" s="96"/>
      <c r="C11" s="22"/>
      <c r="D11" s="21"/>
      <c r="E11" s="145"/>
    </row>
    <row r="12" spans="1:5" ht="15">
      <c r="A12" s="150" t="s">
        <v>399</v>
      </c>
      <c r="B12" s="24">
        <v>3.9</v>
      </c>
      <c r="C12" s="60">
        <v>4.1</v>
      </c>
      <c r="D12" s="24">
        <f>SUM(C12-B12)</f>
        <v>0.19999999999999973</v>
      </c>
      <c r="E12" s="156">
        <f>+ROUND(+D12/B12*100,2)</f>
        <v>5.13</v>
      </c>
    </row>
    <row r="13" spans="1:5" ht="15">
      <c r="A13" s="150" t="s">
        <v>400</v>
      </c>
      <c r="B13" s="24">
        <v>10</v>
      </c>
      <c r="C13" s="60">
        <v>10.5</v>
      </c>
      <c r="D13" s="24">
        <f aca="true" t="shared" si="0" ref="D13:D21">SUM(C13-B13)</f>
        <v>0.5</v>
      </c>
      <c r="E13" s="156">
        <f aca="true" t="shared" si="1" ref="E13:E21">+ROUND(+D13/B13*100,2)</f>
        <v>5</v>
      </c>
    </row>
    <row r="14" spans="1:5" ht="15">
      <c r="A14" s="150" t="s">
        <v>401</v>
      </c>
      <c r="B14" s="24">
        <v>5.3</v>
      </c>
      <c r="C14" s="60">
        <v>5.6</v>
      </c>
      <c r="D14" s="24">
        <f t="shared" si="0"/>
        <v>0.2999999999999998</v>
      </c>
      <c r="E14" s="156">
        <f t="shared" si="1"/>
        <v>5.66</v>
      </c>
    </row>
    <row r="15" spans="1:5" ht="15">
      <c r="A15" s="150" t="s">
        <v>402</v>
      </c>
      <c r="B15" s="24">
        <v>15.5</v>
      </c>
      <c r="C15" s="60">
        <v>16.3</v>
      </c>
      <c r="D15" s="24">
        <f t="shared" si="0"/>
        <v>0.8000000000000007</v>
      </c>
      <c r="E15" s="156">
        <f t="shared" si="1"/>
        <v>5.16</v>
      </c>
    </row>
    <row r="16" spans="1:5" ht="15">
      <c r="A16" s="150" t="s">
        <v>403</v>
      </c>
      <c r="B16" s="24">
        <v>4.1</v>
      </c>
      <c r="C16" s="60">
        <v>4.3</v>
      </c>
      <c r="D16" s="24">
        <f t="shared" si="0"/>
        <v>0.20000000000000018</v>
      </c>
      <c r="E16" s="156">
        <f t="shared" si="1"/>
        <v>4.88</v>
      </c>
    </row>
    <row r="17" spans="1:5" ht="15">
      <c r="A17" s="150" t="s">
        <v>404</v>
      </c>
      <c r="B17" s="24">
        <v>10</v>
      </c>
      <c r="C17" s="60">
        <v>10</v>
      </c>
      <c r="D17" s="24">
        <f t="shared" si="0"/>
        <v>0</v>
      </c>
      <c r="E17" s="156">
        <f t="shared" si="1"/>
        <v>0</v>
      </c>
    </row>
    <row r="18" spans="1:5" ht="15">
      <c r="A18" s="150" t="s">
        <v>405</v>
      </c>
      <c r="B18" s="24">
        <v>5.3</v>
      </c>
      <c r="C18" s="60">
        <v>5.6</v>
      </c>
      <c r="D18" s="24">
        <f t="shared" si="0"/>
        <v>0.2999999999999998</v>
      </c>
      <c r="E18" s="156">
        <f t="shared" si="1"/>
        <v>5.66</v>
      </c>
    </row>
    <row r="19" spans="1:5" ht="15">
      <c r="A19" s="150" t="s">
        <v>406</v>
      </c>
      <c r="B19" s="24">
        <v>5.4</v>
      </c>
      <c r="C19" s="60">
        <v>5.7</v>
      </c>
      <c r="D19" s="24">
        <f t="shared" si="0"/>
        <v>0.2999999999999998</v>
      </c>
      <c r="E19" s="156">
        <f t="shared" si="1"/>
        <v>5.56</v>
      </c>
    </row>
    <row r="20" spans="1:5" ht="15">
      <c r="A20" s="150" t="s">
        <v>407</v>
      </c>
      <c r="B20" s="24">
        <v>3.1</v>
      </c>
      <c r="C20" s="60">
        <v>3.3</v>
      </c>
      <c r="D20" s="24">
        <f t="shared" si="0"/>
        <v>0.19999999999999973</v>
      </c>
      <c r="E20" s="156">
        <f t="shared" si="1"/>
        <v>6.45</v>
      </c>
    </row>
    <row r="21" spans="1:5" ht="15">
      <c r="A21" s="150" t="s">
        <v>408</v>
      </c>
      <c r="B21" s="24">
        <v>3.5</v>
      </c>
      <c r="C21" s="60">
        <v>3.7</v>
      </c>
      <c r="D21" s="24">
        <f t="shared" si="0"/>
        <v>0.20000000000000018</v>
      </c>
      <c r="E21" s="156">
        <f t="shared" si="1"/>
        <v>5.71</v>
      </c>
    </row>
    <row r="22" spans="1:5" ht="15">
      <c r="A22" s="150"/>
      <c r="B22" s="24"/>
      <c r="C22" s="60"/>
      <c r="D22" s="24"/>
      <c r="E22" s="156"/>
    </row>
    <row r="23" spans="1:5" ht="15.75">
      <c r="A23" s="151" t="s">
        <v>409</v>
      </c>
      <c r="B23" s="24"/>
      <c r="C23" s="60"/>
      <c r="D23" s="24"/>
      <c r="E23" s="156"/>
    </row>
    <row r="24" spans="1:5" ht="15">
      <c r="A24" s="150" t="s">
        <v>399</v>
      </c>
      <c r="B24" s="24">
        <v>2.3</v>
      </c>
      <c r="C24" s="60">
        <v>2.4</v>
      </c>
      <c r="D24" s="24">
        <f>SUM(C24-B24)</f>
        <v>0.10000000000000009</v>
      </c>
      <c r="E24" s="156">
        <f>+ROUND(+D24/B24*100,2)</f>
        <v>4.35</v>
      </c>
    </row>
    <row r="25" spans="1:5" ht="15">
      <c r="A25" s="150" t="s">
        <v>401</v>
      </c>
      <c r="B25" s="24">
        <v>3.4</v>
      </c>
      <c r="C25" s="60">
        <v>3.6</v>
      </c>
      <c r="D25" s="24">
        <f aca="true" t="shared" si="2" ref="D25:D30">SUM(C25-B25)</f>
        <v>0.20000000000000018</v>
      </c>
      <c r="E25" s="156">
        <f aca="true" t="shared" si="3" ref="E25:E30">+ROUND(+D25/B25*100,2)</f>
        <v>5.88</v>
      </c>
    </row>
    <row r="26" spans="1:5" ht="15">
      <c r="A26" s="150" t="s">
        <v>403</v>
      </c>
      <c r="B26" s="24">
        <v>2.3</v>
      </c>
      <c r="C26" s="60">
        <v>2.4</v>
      </c>
      <c r="D26" s="24">
        <f t="shared" si="2"/>
        <v>0.10000000000000009</v>
      </c>
      <c r="E26" s="156">
        <f t="shared" si="3"/>
        <v>4.35</v>
      </c>
    </row>
    <row r="27" spans="1:5" ht="15">
      <c r="A27" s="150" t="s">
        <v>405</v>
      </c>
      <c r="B27" s="24">
        <v>2.6</v>
      </c>
      <c r="C27" s="60">
        <v>2.7</v>
      </c>
      <c r="D27" s="24">
        <f t="shared" si="2"/>
        <v>0.10000000000000009</v>
      </c>
      <c r="E27" s="156">
        <f t="shared" si="3"/>
        <v>3.85</v>
      </c>
    </row>
    <row r="28" spans="1:5" ht="15">
      <c r="A28" s="150" t="s">
        <v>406</v>
      </c>
      <c r="B28" s="24">
        <v>3.6</v>
      </c>
      <c r="C28" s="60">
        <v>3.8</v>
      </c>
      <c r="D28" s="24">
        <f t="shared" si="2"/>
        <v>0.19999999999999973</v>
      </c>
      <c r="E28" s="156">
        <f t="shared" si="3"/>
        <v>5.56</v>
      </c>
    </row>
    <row r="29" spans="1:5" ht="15">
      <c r="A29" s="150" t="s">
        <v>407</v>
      </c>
      <c r="B29" s="24">
        <v>2.1</v>
      </c>
      <c r="C29" s="60">
        <v>2.2</v>
      </c>
      <c r="D29" s="24">
        <f t="shared" si="2"/>
        <v>0.10000000000000009</v>
      </c>
      <c r="E29" s="156">
        <f t="shared" si="3"/>
        <v>4.76</v>
      </c>
    </row>
    <row r="30" spans="1:5" ht="15">
      <c r="A30" s="150" t="s">
        <v>408</v>
      </c>
      <c r="B30" s="24">
        <v>2.2</v>
      </c>
      <c r="C30" s="60">
        <v>2.3</v>
      </c>
      <c r="D30" s="24">
        <f t="shared" si="2"/>
        <v>0.09999999999999964</v>
      </c>
      <c r="E30" s="156">
        <f t="shared" si="3"/>
        <v>4.55</v>
      </c>
    </row>
    <row r="31" spans="1:5" ht="15">
      <c r="A31" s="150"/>
      <c r="B31" s="24"/>
      <c r="C31" s="60"/>
      <c r="D31" s="24"/>
      <c r="E31" s="156"/>
    </row>
    <row r="32" spans="1:5" ht="15.75">
      <c r="A32" s="151" t="s">
        <v>410</v>
      </c>
      <c r="B32" s="24"/>
      <c r="C32" s="60"/>
      <c r="D32" s="24"/>
      <c r="E32" s="156"/>
    </row>
    <row r="33" spans="1:5" ht="15">
      <c r="A33" s="150" t="s">
        <v>399</v>
      </c>
      <c r="B33" s="24">
        <v>1.2</v>
      </c>
      <c r="C33" s="60">
        <v>1.3</v>
      </c>
      <c r="D33" s="24">
        <f aca="true" t="shared" si="4" ref="D33:D39">SUM(C33-B33)</f>
        <v>0.10000000000000009</v>
      </c>
      <c r="E33" s="156">
        <f aca="true" t="shared" si="5" ref="E33:E39">+ROUND(+D33/B33*100,2)</f>
        <v>8.33</v>
      </c>
    </row>
    <row r="34" spans="1:5" ht="15">
      <c r="A34" s="150" t="s">
        <v>401</v>
      </c>
      <c r="B34" s="24">
        <v>1.2</v>
      </c>
      <c r="C34" s="60">
        <v>1.3</v>
      </c>
      <c r="D34" s="24">
        <f t="shared" si="4"/>
        <v>0.10000000000000009</v>
      </c>
      <c r="E34" s="156">
        <f t="shared" si="5"/>
        <v>8.33</v>
      </c>
    </row>
    <row r="35" spans="1:5" ht="15">
      <c r="A35" s="150" t="s">
        <v>403</v>
      </c>
      <c r="B35" s="24">
        <v>1.2</v>
      </c>
      <c r="C35" s="60">
        <v>1.3</v>
      </c>
      <c r="D35" s="24">
        <f t="shared" si="4"/>
        <v>0.10000000000000009</v>
      </c>
      <c r="E35" s="156">
        <f t="shared" si="5"/>
        <v>8.33</v>
      </c>
    </row>
    <row r="36" spans="1:5" ht="15">
      <c r="A36" s="150" t="s">
        <v>405</v>
      </c>
      <c r="B36" s="24">
        <v>1.2</v>
      </c>
      <c r="C36" s="60">
        <v>1.3</v>
      </c>
      <c r="D36" s="24">
        <f t="shared" si="4"/>
        <v>0.10000000000000009</v>
      </c>
      <c r="E36" s="156">
        <f t="shared" si="5"/>
        <v>8.33</v>
      </c>
    </row>
    <row r="37" spans="1:5" ht="15">
      <c r="A37" s="150" t="s">
        <v>406</v>
      </c>
      <c r="B37" s="24">
        <v>1.2</v>
      </c>
      <c r="C37" s="60">
        <v>1.3</v>
      </c>
      <c r="D37" s="24">
        <f t="shared" si="4"/>
        <v>0.10000000000000009</v>
      </c>
      <c r="E37" s="156">
        <f t="shared" si="5"/>
        <v>8.33</v>
      </c>
    </row>
    <row r="38" spans="1:5" ht="15">
      <c r="A38" s="150" t="s">
        <v>407</v>
      </c>
      <c r="B38" s="24">
        <v>1.2</v>
      </c>
      <c r="C38" s="60">
        <v>1.3</v>
      </c>
      <c r="D38" s="24">
        <f t="shared" si="4"/>
        <v>0.10000000000000009</v>
      </c>
      <c r="E38" s="156">
        <f t="shared" si="5"/>
        <v>8.33</v>
      </c>
    </row>
    <row r="39" spans="1:5" ht="15">
      <c r="A39" s="150" t="s">
        <v>408</v>
      </c>
      <c r="B39" s="24">
        <v>1.2</v>
      </c>
      <c r="C39" s="60">
        <v>1.3</v>
      </c>
      <c r="D39" s="24">
        <f t="shared" si="4"/>
        <v>0.10000000000000009</v>
      </c>
      <c r="E39" s="156">
        <f t="shared" si="5"/>
        <v>8.33</v>
      </c>
    </row>
    <row r="40" spans="1:5" ht="15">
      <c r="A40" s="150"/>
      <c r="B40" s="24"/>
      <c r="C40" s="60"/>
      <c r="D40" s="24"/>
      <c r="E40" s="156"/>
    </row>
    <row r="41" spans="1:25" ht="63">
      <c r="A41" s="32" t="s">
        <v>5</v>
      </c>
      <c r="B41" s="24"/>
      <c r="C41" s="25"/>
      <c r="D41" s="24"/>
      <c r="E41" s="156"/>
      <c r="Q41" s="167"/>
      <c r="R41" s="167"/>
      <c r="S41" s="167"/>
      <c r="T41" s="167"/>
      <c r="U41" s="167"/>
      <c r="V41" s="167"/>
      <c r="W41" s="167"/>
      <c r="X41" s="167"/>
      <c r="Y41" s="167"/>
    </row>
    <row r="42" spans="1:5" ht="15">
      <c r="A42" s="150"/>
      <c r="B42" s="24"/>
      <c r="C42" s="60"/>
      <c r="D42" s="24"/>
      <c r="E42" s="156"/>
    </row>
    <row r="43" spans="1:5" ht="15.75">
      <c r="A43" s="151" t="s">
        <v>398</v>
      </c>
      <c r="B43" s="24"/>
      <c r="C43" s="60"/>
      <c r="D43" s="24"/>
      <c r="E43" s="156"/>
    </row>
    <row r="44" spans="1:5" ht="15">
      <c r="A44" s="150" t="s">
        <v>411</v>
      </c>
      <c r="B44" s="24">
        <v>7</v>
      </c>
      <c r="C44" s="60">
        <v>7.3</v>
      </c>
      <c r="D44" s="24">
        <f aca="true" t="shared" si="6" ref="D44:D51">SUM(C44-B44)</f>
        <v>0.2999999999999998</v>
      </c>
      <c r="E44" s="156">
        <f aca="true" t="shared" si="7" ref="E44:E51">+ROUND(+D44/B44*100,2)</f>
        <v>4.29</v>
      </c>
    </row>
    <row r="45" spans="1:5" ht="15">
      <c r="A45" s="157" t="s">
        <v>413</v>
      </c>
      <c r="B45" s="119">
        <v>18.6</v>
      </c>
      <c r="C45" s="64">
        <v>19.5</v>
      </c>
      <c r="D45" s="119">
        <f t="shared" si="6"/>
        <v>0.8999999999999986</v>
      </c>
      <c r="E45" s="158">
        <f t="shared" si="7"/>
        <v>4.84</v>
      </c>
    </row>
    <row r="46" spans="1:5" ht="30">
      <c r="A46" s="23" t="s">
        <v>349</v>
      </c>
      <c r="B46" s="24">
        <v>18.6</v>
      </c>
      <c r="C46" s="60">
        <v>19.5</v>
      </c>
      <c r="D46" s="24">
        <f t="shared" si="6"/>
        <v>0.8999999999999986</v>
      </c>
      <c r="E46" s="156">
        <f t="shared" si="7"/>
        <v>4.84</v>
      </c>
    </row>
    <row r="47" spans="1:5" ht="15">
      <c r="A47" s="150" t="s">
        <v>414</v>
      </c>
      <c r="B47" s="24">
        <v>11.4</v>
      </c>
      <c r="C47" s="60">
        <v>12</v>
      </c>
      <c r="D47" s="24">
        <f t="shared" si="6"/>
        <v>0.5999999999999996</v>
      </c>
      <c r="E47" s="156">
        <f t="shared" si="7"/>
        <v>5.26</v>
      </c>
    </row>
    <row r="48" spans="1:5" ht="15">
      <c r="A48" s="150" t="s">
        <v>415</v>
      </c>
      <c r="B48" s="24">
        <v>7.7</v>
      </c>
      <c r="C48" s="60">
        <v>8.1</v>
      </c>
      <c r="D48" s="24">
        <f t="shared" si="6"/>
        <v>0.39999999999999947</v>
      </c>
      <c r="E48" s="156">
        <f t="shared" si="7"/>
        <v>5.19</v>
      </c>
    </row>
    <row r="49" spans="1:5" ht="15">
      <c r="A49" s="150" t="s">
        <v>417</v>
      </c>
      <c r="B49" s="24">
        <v>5.4</v>
      </c>
      <c r="C49" s="60">
        <v>5.6</v>
      </c>
      <c r="D49" s="24">
        <f t="shared" si="6"/>
        <v>0.1999999999999993</v>
      </c>
      <c r="E49" s="156">
        <f t="shared" si="7"/>
        <v>3.7</v>
      </c>
    </row>
    <row r="50" spans="1:5" ht="15">
      <c r="A50" s="150" t="s">
        <v>418</v>
      </c>
      <c r="B50" s="24">
        <v>2.9</v>
      </c>
      <c r="C50" s="60">
        <v>3.1</v>
      </c>
      <c r="D50" s="24">
        <f t="shared" si="6"/>
        <v>0.20000000000000018</v>
      </c>
      <c r="E50" s="156">
        <f t="shared" si="7"/>
        <v>6.9</v>
      </c>
    </row>
    <row r="51" spans="1:5" ht="15">
      <c r="A51" s="150" t="s">
        <v>419</v>
      </c>
      <c r="B51" s="24">
        <v>1.1</v>
      </c>
      <c r="C51" s="60">
        <v>1.2</v>
      </c>
      <c r="D51" s="24">
        <f t="shared" si="6"/>
        <v>0.09999999999999987</v>
      </c>
      <c r="E51" s="156">
        <f t="shared" si="7"/>
        <v>9.09</v>
      </c>
    </row>
    <row r="52" spans="1:5" ht="15.75">
      <c r="A52" s="151"/>
      <c r="B52" s="24"/>
      <c r="C52" s="60"/>
      <c r="D52" s="24"/>
      <c r="E52" s="156"/>
    </row>
    <row r="53" spans="1:5" ht="15.75">
      <c r="A53" s="151" t="s">
        <v>409</v>
      </c>
      <c r="B53" s="24"/>
      <c r="C53" s="60"/>
      <c r="D53" s="24"/>
      <c r="E53" s="156"/>
    </row>
    <row r="54" spans="1:5" ht="15">
      <c r="A54" s="150" t="s">
        <v>411</v>
      </c>
      <c r="B54" s="24">
        <v>3.7</v>
      </c>
      <c r="C54" s="60">
        <v>3.9</v>
      </c>
      <c r="D54" s="24">
        <f>SUM(C54-B54)</f>
        <v>0.19999999999999973</v>
      </c>
      <c r="E54" s="156">
        <f>+ROUND(+D54/B54*100,2)</f>
        <v>5.41</v>
      </c>
    </row>
    <row r="55" spans="1:5" ht="15">
      <c r="A55" s="150" t="s">
        <v>412</v>
      </c>
      <c r="B55" s="24">
        <v>2.7</v>
      </c>
      <c r="C55" s="60">
        <v>2.8</v>
      </c>
      <c r="D55" s="24">
        <f>SUM(C55-B55)</f>
        <v>0.09999999999999964</v>
      </c>
      <c r="E55" s="156">
        <f>+ROUND(+D55/B55*100,2)</f>
        <v>3.7</v>
      </c>
    </row>
    <row r="56" spans="1:5" ht="15">
      <c r="A56" s="150" t="s">
        <v>413</v>
      </c>
      <c r="B56" s="24">
        <v>9.3</v>
      </c>
      <c r="C56" s="60">
        <v>9.8</v>
      </c>
      <c r="D56" s="24">
        <f>SUM(C56-B56)</f>
        <v>0.5</v>
      </c>
      <c r="E56" s="156">
        <f>+ROUND(+D56/B56*100,2)</f>
        <v>5.38</v>
      </c>
    </row>
    <row r="57" spans="1:5" s="14" customFormat="1" ht="30">
      <c r="A57" s="23" t="s">
        <v>349</v>
      </c>
      <c r="B57" s="59">
        <v>9.3</v>
      </c>
      <c r="C57" s="60">
        <v>9.8</v>
      </c>
      <c r="D57" s="24">
        <f>SUM(C57-B57)</f>
        <v>0.5</v>
      </c>
      <c r="E57" s="156">
        <f>+ROUND(+D57/B57*100,2)</f>
        <v>5.38</v>
      </c>
    </row>
    <row r="58" spans="1:5" s="14" customFormat="1" ht="15">
      <c r="A58" s="150" t="s">
        <v>414</v>
      </c>
      <c r="B58" s="59">
        <v>5.8</v>
      </c>
      <c r="C58" s="60">
        <v>6.1</v>
      </c>
      <c r="D58" s="24">
        <f aca="true" t="shared" si="8" ref="D58:D63">SUM(C58-B58)</f>
        <v>0.2999999999999998</v>
      </c>
      <c r="E58" s="156">
        <f aca="true" t="shared" si="9" ref="E58:E63">+ROUND(+D58/B58*100,2)</f>
        <v>5.17</v>
      </c>
    </row>
    <row r="59" spans="1:5" s="14" customFormat="1" ht="15">
      <c r="A59" s="150" t="s">
        <v>415</v>
      </c>
      <c r="B59" s="24">
        <v>5.2</v>
      </c>
      <c r="C59" s="60">
        <v>5.5</v>
      </c>
      <c r="D59" s="24">
        <f t="shared" si="8"/>
        <v>0.2999999999999998</v>
      </c>
      <c r="E59" s="156">
        <f t="shared" si="9"/>
        <v>5.77</v>
      </c>
    </row>
    <row r="60" spans="1:5" s="14" customFormat="1" ht="15">
      <c r="A60" s="150" t="s">
        <v>416</v>
      </c>
      <c r="B60" s="24">
        <v>9.3</v>
      </c>
      <c r="C60" s="60">
        <v>9.8</v>
      </c>
      <c r="D60" s="24">
        <f t="shared" si="8"/>
        <v>0.5</v>
      </c>
      <c r="E60" s="156">
        <f t="shared" si="9"/>
        <v>5.38</v>
      </c>
    </row>
    <row r="61" spans="1:5" s="14" customFormat="1" ht="15">
      <c r="A61" s="150" t="s">
        <v>417</v>
      </c>
      <c r="B61" s="24">
        <v>3.6</v>
      </c>
      <c r="C61" s="60">
        <v>3.8</v>
      </c>
      <c r="D61" s="24">
        <f t="shared" si="8"/>
        <v>0.19999999999999973</v>
      </c>
      <c r="E61" s="156">
        <f t="shared" si="9"/>
        <v>5.56</v>
      </c>
    </row>
    <row r="62" spans="1:5" ht="15">
      <c r="A62" s="150" t="s">
        <v>418</v>
      </c>
      <c r="B62" s="24">
        <v>2.1</v>
      </c>
      <c r="C62" s="60">
        <v>2.2</v>
      </c>
      <c r="D62" s="24">
        <f t="shared" si="8"/>
        <v>0.10000000000000009</v>
      </c>
      <c r="E62" s="156">
        <f t="shared" si="9"/>
        <v>4.76</v>
      </c>
    </row>
    <row r="63" spans="1:5" ht="15">
      <c r="A63" s="150" t="s">
        <v>419</v>
      </c>
      <c r="B63" s="24">
        <v>1.1</v>
      </c>
      <c r="C63" s="60">
        <v>1.1</v>
      </c>
      <c r="D63" s="24">
        <f t="shared" si="8"/>
        <v>0</v>
      </c>
      <c r="E63" s="156">
        <f t="shared" si="9"/>
        <v>0</v>
      </c>
    </row>
    <row r="64" spans="1:5" ht="15">
      <c r="A64" s="150"/>
      <c r="B64" s="24"/>
      <c r="C64" s="60"/>
      <c r="D64" s="24"/>
      <c r="E64" s="156"/>
    </row>
    <row r="65" spans="1:5" ht="15.75">
      <c r="A65" s="151" t="s">
        <v>410</v>
      </c>
      <c r="B65" s="24"/>
      <c r="C65" s="60"/>
      <c r="D65" s="24"/>
      <c r="E65" s="156"/>
    </row>
    <row r="66" spans="1:5" ht="15">
      <c r="A66" s="150" t="s">
        <v>411</v>
      </c>
      <c r="B66" s="24">
        <v>1.2</v>
      </c>
      <c r="C66" s="60">
        <v>1.3</v>
      </c>
      <c r="D66" s="24">
        <f>SUM(C66-B66)</f>
        <v>0.10000000000000009</v>
      </c>
      <c r="E66" s="156">
        <f>+ROUND(+D66/B66*100,2)</f>
        <v>8.33</v>
      </c>
    </row>
    <row r="67" spans="1:5" ht="15">
      <c r="A67" s="150" t="s">
        <v>412</v>
      </c>
      <c r="B67" s="24">
        <v>1.2</v>
      </c>
      <c r="C67" s="60">
        <v>1.3</v>
      </c>
      <c r="D67" s="24">
        <f>SUM(C67-B67)</f>
        <v>0.10000000000000009</v>
      </c>
      <c r="E67" s="156">
        <f>+ROUND(+D67/B67*100,2)</f>
        <v>8.33</v>
      </c>
    </row>
    <row r="68" spans="1:5" ht="15">
      <c r="A68" s="150" t="s">
        <v>413</v>
      </c>
      <c r="B68" s="24">
        <v>3.6</v>
      </c>
      <c r="C68" s="60">
        <v>3.8</v>
      </c>
      <c r="D68" s="24">
        <f>SUM(C68-B68)</f>
        <v>0.19999999999999973</v>
      </c>
      <c r="E68" s="156">
        <f>+ROUND(+D68/B68*100,2)</f>
        <v>5.56</v>
      </c>
    </row>
    <row r="69" spans="1:5" ht="30">
      <c r="A69" s="23" t="s">
        <v>349</v>
      </c>
      <c r="B69" s="24">
        <v>3.6</v>
      </c>
      <c r="C69" s="60">
        <v>3.8</v>
      </c>
      <c r="D69" s="24">
        <f>SUM(C69-B69)</f>
        <v>0.19999999999999973</v>
      </c>
      <c r="E69" s="156">
        <f>+ROUND(+D69/B69*100,2)</f>
        <v>5.56</v>
      </c>
    </row>
    <row r="70" spans="1:5" ht="15">
      <c r="A70" s="150" t="s">
        <v>414</v>
      </c>
      <c r="B70" s="59">
        <v>3.6</v>
      </c>
      <c r="C70" s="60">
        <v>3.8</v>
      </c>
      <c r="D70" s="24">
        <f aca="true" t="shared" si="10" ref="D70:D75">SUM(C70-B70)</f>
        <v>0.19999999999999973</v>
      </c>
      <c r="E70" s="156">
        <f aca="true" t="shared" si="11" ref="E70:E75">+ROUND(+D70/B70*100,2)</f>
        <v>5.56</v>
      </c>
    </row>
    <row r="71" spans="1:5" ht="15">
      <c r="A71" s="150" t="s">
        <v>415</v>
      </c>
      <c r="B71" s="59">
        <v>3.6</v>
      </c>
      <c r="C71" s="60">
        <v>3.8</v>
      </c>
      <c r="D71" s="24">
        <f t="shared" si="10"/>
        <v>0.19999999999999973</v>
      </c>
      <c r="E71" s="156">
        <f t="shared" si="11"/>
        <v>5.56</v>
      </c>
    </row>
    <row r="72" spans="1:5" ht="15">
      <c r="A72" s="150" t="s">
        <v>416</v>
      </c>
      <c r="B72" s="59">
        <v>3.6</v>
      </c>
      <c r="C72" s="60">
        <v>3.8</v>
      </c>
      <c r="D72" s="24">
        <f t="shared" si="10"/>
        <v>0.19999999999999973</v>
      </c>
      <c r="E72" s="156">
        <f t="shared" si="11"/>
        <v>5.56</v>
      </c>
    </row>
    <row r="73" spans="1:5" ht="15">
      <c r="A73" s="150" t="s">
        <v>417</v>
      </c>
      <c r="B73" s="59">
        <v>3.6</v>
      </c>
      <c r="C73" s="60">
        <v>3.8</v>
      </c>
      <c r="D73" s="24">
        <f t="shared" si="10"/>
        <v>0.19999999999999973</v>
      </c>
      <c r="E73" s="156">
        <f t="shared" si="11"/>
        <v>5.56</v>
      </c>
    </row>
    <row r="74" spans="1:5" ht="15">
      <c r="A74" s="150" t="s">
        <v>418</v>
      </c>
      <c r="B74" s="59">
        <v>1.2</v>
      </c>
      <c r="C74" s="60">
        <v>1.3</v>
      </c>
      <c r="D74" s="24">
        <f t="shared" si="10"/>
        <v>0.10000000000000009</v>
      </c>
      <c r="E74" s="156">
        <f t="shared" si="11"/>
        <v>8.33</v>
      </c>
    </row>
    <row r="75" spans="1:5" ht="15">
      <c r="A75" s="150" t="s">
        <v>419</v>
      </c>
      <c r="B75" s="24">
        <v>0.5</v>
      </c>
      <c r="C75" s="60">
        <v>0.5</v>
      </c>
      <c r="D75" s="24">
        <f t="shared" si="10"/>
        <v>0</v>
      </c>
      <c r="E75" s="156">
        <f t="shared" si="11"/>
        <v>0</v>
      </c>
    </row>
    <row r="76" spans="1:5" ht="15">
      <c r="A76" s="69"/>
      <c r="B76" s="24"/>
      <c r="C76" s="60"/>
      <c r="D76" s="24"/>
      <c r="E76" s="156"/>
    </row>
    <row r="77" spans="1:5" ht="47.25">
      <c r="A77" s="32" t="s">
        <v>347</v>
      </c>
      <c r="B77" s="24"/>
      <c r="C77" s="60"/>
      <c r="D77" s="24"/>
      <c r="E77" s="156"/>
    </row>
    <row r="78" spans="1:5" ht="15">
      <c r="A78" s="69"/>
      <c r="B78" s="24"/>
      <c r="C78" s="60"/>
      <c r="D78" s="24"/>
      <c r="E78" s="156"/>
    </row>
    <row r="79" spans="1:5" ht="15.75">
      <c r="A79" s="151" t="s">
        <v>398</v>
      </c>
      <c r="B79" s="24"/>
      <c r="C79" s="60"/>
      <c r="D79" s="24"/>
      <c r="E79" s="156"/>
    </row>
    <row r="80" spans="1:5" ht="15">
      <c r="A80" s="150" t="s">
        <v>420</v>
      </c>
      <c r="B80" s="24">
        <v>6.9</v>
      </c>
      <c r="C80" s="60">
        <v>7.2</v>
      </c>
      <c r="D80" s="24">
        <f>SUM(C80-B80)</f>
        <v>0.2999999999999998</v>
      </c>
      <c r="E80" s="156">
        <f>+ROUND(+D80/B80*100,2)</f>
        <v>4.35</v>
      </c>
    </row>
    <row r="81" spans="1:5" ht="15">
      <c r="A81" s="150" t="s">
        <v>421</v>
      </c>
      <c r="B81" s="24">
        <v>4.4</v>
      </c>
      <c r="C81" s="60">
        <v>4.6</v>
      </c>
      <c r="D81" s="24">
        <f aca="true" t="shared" si="12" ref="D81:D86">SUM(C81-B81)</f>
        <v>0.1999999999999993</v>
      </c>
      <c r="E81" s="156">
        <f aca="true" t="shared" si="13" ref="E81:E86">+ROUND(+D81/B81*100,2)</f>
        <v>4.55</v>
      </c>
    </row>
    <row r="82" spans="1:5" ht="15">
      <c r="A82" s="150" t="s">
        <v>422</v>
      </c>
      <c r="B82" s="24">
        <v>6.9</v>
      </c>
      <c r="C82" s="60">
        <v>7.2</v>
      </c>
      <c r="D82" s="24">
        <f t="shared" si="12"/>
        <v>0.2999999999999998</v>
      </c>
      <c r="E82" s="156">
        <f t="shared" si="13"/>
        <v>4.35</v>
      </c>
    </row>
    <row r="83" spans="1:5" ht="15">
      <c r="A83" s="150" t="s">
        <v>423</v>
      </c>
      <c r="B83" s="24">
        <v>24.7</v>
      </c>
      <c r="C83" s="60">
        <v>25.9</v>
      </c>
      <c r="D83" s="24">
        <f t="shared" si="12"/>
        <v>1.1999999999999993</v>
      </c>
      <c r="E83" s="156">
        <f t="shared" si="13"/>
        <v>4.86</v>
      </c>
    </row>
    <row r="84" spans="1:5" ht="15">
      <c r="A84" s="150" t="s">
        <v>424</v>
      </c>
      <c r="B84" s="24">
        <v>20.2</v>
      </c>
      <c r="C84" s="60">
        <v>21.2</v>
      </c>
      <c r="D84" s="24">
        <f t="shared" si="12"/>
        <v>1</v>
      </c>
      <c r="E84" s="156">
        <f t="shared" si="13"/>
        <v>4.95</v>
      </c>
    </row>
    <row r="85" spans="1:5" ht="15">
      <c r="A85" s="150" t="s">
        <v>425</v>
      </c>
      <c r="B85" s="24">
        <v>19.7</v>
      </c>
      <c r="C85" s="60">
        <v>20.7</v>
      </c>
      <c r="D85" s="24">
        <f t="shared" si="12"/>
        <v>1</v>
      </c>
      <c r="E85" s="156">
        <f t="shared" si="13"/>
        <v>5.08</v>
      </c>
    </row>
    <row r="86" spans="1:5" ht="15">
      <c r="A86" s="157" t="s">
        <v>426</v>
      </c>
      <c r="B86" s="119">
        <v>15.7</v>
      </c>
      <c r="C86" s="64">
        <v>16.5</v>
      </c>
      <c r="D86" s="119">
        <f t="shared" si="12"/>
        <v>0.8000000000000007</v>
      </c>
      <c r="E86" s="158">
        <f t="shared" si="13"/>
        <v>5.1</v>
      </c>
    </row>
    <row r="87" spans="1:5" ht="15">
      <c r="A87" s="150" t="s">
        <v>427</v>
      </c>
      <c r="B87" s="24">
        <v>5.8</v>
      </c>
      <c r="C87" s="60">
        <v>6.1</v>
      </c>
      <c r="D87" s="24">
        <f>SUM(C87-B87)</f>
        <v>0.2999999999999998</v>
      </c>
      <c r="E87" s="156">
        <f>+ROUND(+D87/B87*100,2)</f>
        <v>5.17</v>
      </c>
    </row>
    <row r="88" spans="1:5" ht="30">
      <c r="A88" s="150" t="s">
        <v>429</v>
      </c>
      <c r="B88" s="24">
        <v>1.1</v>
      </c>
      <c r="C88" s="60">
        <v>1.2</v>
      </c>
      <c r="D88" s="24">
        <f>SUM(C88-B88)</f>
        <v>0.09999999999999987</v>
      </c>
      <c r="E88" s="156">
        <f>+ROUND(+D88/B88*100,2)</f>
        <v>9.09</v>
      </c>
    </row>
    <row r="89" spans="1:5" ht="15">
      <c r="A89" s="150" t="s">
        <v>430</v>
      </c>
      <c r="B89" s="24">
        <v>9</v>
      </c>
      <c r="C89" s="60">
        <v>9.5</v>
      </c>
      <c r="D89" s="24">
        <f>SUM(C89-B89)</f>
        <v>0.5</v>
      </c>
      <c r="E89" s="156">
        <f>+ROUND(+D89/B89*100,2)</f>
        <v>5.56</v>
      </c>
    </row>
    <row r="90" spans="1:5" ht="15">
      <c r="A90" s="150" t="s">
        <v>431</v>
      </c>
      <c r="B90" s="24">
        <v>44.9</v>
      </c>
      <c r="C90" s="60">
        <v>47.1</v>
      </c>
      <c r="D90" s="24">
        <f>SUM(C90-B90)</f>
        <v>2.200000000000003</v>
      </c>
      <c r="E90" s="156">
        <f>+ROUND(+D90/B90*100,2)</f>
        <v>4.9</v>
      </c>
    </row>
    <row r="91" spans="1:5" ht="15.75">
      <c r="A91" s="151"/>
      <c r="B91" s="24"/>
      <c r="C91" s="25"/>
      <c r="D91" s="24"/>
      <c r="E91" s="156"/>
    </row>
    <row r="92" spans="1:5" ht="15.75">
      <c r="A92" s="151" t="s">
        <v>409</v>
      </c>
      <c r="B92" s="24"/>
      <c r="C92" s="25"/>
      <c r="D92" s="24"/>
      <c r="E92" s="156"/>
    </row>
    <row r="93" spans="1:5" ht="15">
      <c r="A93" s="150" t="s">
        <v>420</v>
      </c>
      <c r="B93" s="24">
        <v>5.2</v>
      </c>
      <c r="C93" s="60">
        <v>5.5</v>
      </c>
      <c r="D93" s="24">
        <f aca="true" t="shared" si="14" ref="D93:D100">SUM(C93-B93)</f>
        <v>0.2999999999999998</v>
      </c>
      <c r="E93" s="156">
        <f aca="true" t="shared" si="15" ref="E93:E100">+ROUND(+D93/B93*100,2)</f>
        <v>5.77</v>
      </c>
    </row>
    <row r="94" spans="1:5" ht="15">
      <c r="A94" s="150" t="s">
        <v>421</v>
      </c>
      <c r="B94" s="24">
        <v>4.4</v>
      </c>
      <c r="C94" s="60">
        <v>4.6</v>
      </c>
      <c r="D94" s="24">
        <f t="shared" si="14"/>
        <v>0.1999999999999993</v>
      </c>
      <c r="E94" s="156">
        <f t="shared" si="15"/>
        <v>4.55</v>
      </c>
    </row>
    <row r="95" spans="1:5" ht="15">
      <c r="A95" s="150" t="s">
        <v>422</v>
      </c>
      <c r="B95" s="24">
        <v>6.9</v>
      </c>
      <c r="C95" s="60">
        <v>7.2</v>
      </c>
      <c r="D95" s="24">
        <f t="shared" si="14"/>
        <v>0.2999999999999998</v>
      </c>
      <c r="E95" s="156">
        <f t="shared" si="15"/>
        <v>4.35</v>
      </c>
    </row>
    <row r="96" spans="1:5" ht="15">
      <c r="A96" s="150" t="s">
        <v>427</v>
      </c>
      <c r="B96" s="24">
        <v>4.1</v>
      </c>
      <c r="C96" s="60">
        <v>4.4</v>
      </c>
      <c r="D96" s="24">
        <f t="shared" si="14"/>
        <v>0.3000000000000007</v>
      </c>
      <c r="E96" s="156">
        <f t="shared" si="15"/>
        <v>7.32</v>
      </c>
    </row>
    <row r="97" spans="1:5" ht="15">
      <c r="A97" s="150" t="s">
        <v>428</v>
      </c>
      <c r="B97" s="24">
        <v>3.7</v>
      </c>
      <c r="C97" s="60">
        <v>3.9</v>
      </c>
      <c r="D97" s="24">
        <f t="shared" si="14"/>
        <v>0.19999999999999973</v>
      </c>
      <c r="E97" s="156">
        <f t="shared" si="15"/>
        <v>5.41</v>
      </c>
    </row>
    <row r="98" spans="1:5" ht="30">
      <c r="A98" s="150" t="s">
        <v>429</v>
      </c>
      <c r="B98" s="24">
        <v>1.1</v>
      </c>
      <c r="C98" s="60">
        <v>1.2</v>
      </c>
      <c r="D98" s="24">
        <f t="shared" si="14"/>
        <v>0.09999999999999987</v>
      </c>
      <c r="E98" s="156">
        <f t="shared" si="15"/>
        <v>9.09</v>
      </c>
    </row>
    <row r="99" spans="1:5" ht="15">
      <c r="A99" s="150" t="s">
        <v>430</v>
      </c>
      <c r="B99" s="24">
        <v>9</v>
      </c>
      <c r="C99" s="60">
        <v>9.5</v>
      </c>
      <c r="D99" s="24">
        <f t="shared" si="14"/>
        <v>0.5</v>
      </c>
      <c r="E99" s="156">
        <f t="shared" si="15"/>
        <v>5.56</v>
      </c>
    </row>
    <row r="100" spans="1:5" ht="15">
      <c r="A100" s="150" t="s">
        <v>432</v>
      </c>
      <c r="B100" s="59">
        <v>33.7</v>
      </c>
      <c r="C100" s="60">
        <v>35.4</v>
      </c>
      <c r="D100" s="24">
        <f t="shared" si="14"/>
        <v>1.6999999999999957</v>
      </c>
      <c r="E100" s="156">
        <f t="shared" si="15"/>
        <v>5.04</v>
      </c>
    </row>
    <row r="101" spans="1:5" ht="15">
      <c r="A101" s="150"/>
      <c r="B101" s="59"/>
      <c r="C101" s="60"/>
      <c r="D101" s="24"/>
      <c r="E101" s="156"/>
    </row>
    <row r="102" spans="1:5" ht="15.75">
      <c r="A102" s="151" t="s">
        <v>410</v>
      </c>
      <c r="B102" s="59"/>
      <c r="C102" s="60"/>
      <c r="D102" s="24"/>
      <c r="E102" s="156"/>
    </row>
    <row r="103" spans="1:5" ht="15">
      <c r="A103" s="150" t="s">
        <v>420</v>
      </c>
      <c r="B103" s="59">
        <v>1.9</v>
      </c>
      <c r="C103" s="60">
        <v>2</v>
      </c>
      <c r="D103" s="24">
        <f aca="true" t="shared" si="16" ref="D103:D108">SUM(C103-B103)</f>
        <v>0.10000000000000009</v>
      </c>
      <c r="E103" s="156">
        <f aca="true" t="shared" si="17" ref="E103:E108">+ROUND(+D103/B103*100,2)</f>
        <v>5.26</v>
      </c>
    </row>
    <row r="104" spans="1:5" ht="15">
      <c r="A104" s="150" t="s">
        <v>421</v>
      </c>
      <c r="B104" s="59">
        <v>1.9</v>
      </c>
      <c r="C104" s="60">
        <v>2</v>
      </c>
      <c r="D104" s="24">
        <f t="shared" si="16"/>
        <v>0.10000000000000009</v>
      </c>
      <c r="E104" s="156">
        <f t="shared" si="17"/>
        <v>5.26</v>
      </c>
    </row>
    <row r="105" spans="1:5" ht="15">
      <c r="A105" s="150" t="s">
        <v>422</v>
      </c>
      <c r="B105" s="59">
        <v>1.9</v>
      </c>
      <c r="C105" s="60">
        <v>2</v>
      </c>
      <c r="D105" s="24">
        <f t="shared" si="16"/>
        <v>0.10000000000000009</v>
      </c>
      <c r="E105" s="156">
        <f t="shared" si="17"/>
        <v>5.26</v>
      </c>
    </row>
    <row r="106" spans="1:5" ht="15">
      <c r="A106" s="150" t="s">
        <v>427</v>
      </c>
      <c r="B106" s="59">
        <v>1.9</v>
      </c>
      <c r="C106" s="60">
        <v>2</v>
      </c>
      <c r="D106" s="24">
        <f t="shared" si="16"/>
        <v>0.10000000000000009</v>
      </c>
      <c r="E106" s="156">
        <f t="shared" si="17"/>
        <v>5.26</v>
      </c>
    </row>
    <row r="107" spans="1:5" ht="15">
      <c r="A107" s="150" t="s">
        <v>428</v>
      </c>
      <c r="B107" s="59">
        <v>1.9</v>
      </c>
      <c r="C107" s="60">
        <v>2</v>
      </c>
      <c r="D107" s="24">
        <f t="shared" si="16"/>
        <v>0.10000000000000009</v>
      </c>
      <c r="E107" s="156">
        <f t="shared" si="17"/>
        <v>5.26</v>
      </c>
    </row>
    <row r="108" spans="1:5" ht="30">
      <c r="A108" s="150" t="s">
        <v>429</v>
      </c>
      <c r="B108" s="59">
        <v>1</v>
      </c>
      <c r="C108" s="60">
        <v>1.1</v>
      </c>
      <c r="D108" s="24">
        <f t="shared" si="16"/>
        <v>0.10000000000000009</v>
      </c>
      <c r="E108" s="156">
        <f t="shared" si="17"/>
        <v>10</v>
      </c>
    </row>
    <row r="109" spans="1:5" ht="15">
      <c r="A109" s="150"/>
      <c r="B109" s="59"/>
      <c r="C109" s="60"/>
      <c r="D109" s="24"/>
      <c r="E109" s="156"/>
    </row>
    <row r="110" spans="1:5" ht="15.75">
      <c r="A110" s="151" t="s">
        <v>433</v>
      </c>
      <c r="B110" s="59"/>
      <c r="C110" s="60"/>
      <c r="D110" s="24"/>
      <c r="E110" s="156"/>
    </row>
    <row r="111" spans="1:5" ht="15.75">
      <c r="A111" s="151"/>
      <c r="B111" s="59"/>
      <c r="C111" s="60"/>
      <c r="D111" s="24"/>
      <c r="E111" s="156"/>
    </row>
    <row r="112" spans="1:5" ht="15.75">
      <c r="A112" s="151" t="s">
        <v>398</v>
      </c>
      <c r="B112" s="59"/>
      <c r="C112" s="60"/>
      <c r="D112" s="24"/>
      <c r="E112" s="156"/>
    </row>
    <row r="113" spans="1:5" ht="15">
      <c r="A113" s="150" t="s">
        <v>434</v>
      </c>
      <c r="B113" s="59">
        <v>7.2</v>
      </c>
      <c r="C113" s="60">
        <v>7.6</v>
      </c>
      <c r="D113" s="24">
        <f>SUM(C113-B113)</f>
        <v>0.39999999999999947</v>
      </c>
      <c r="E113" s="156">
        <f>+ROUND(+D113/B113*100,2)</f>
        <v>5.56</v>
      </c>
    </row>
    <row r="114" spans="1:5" ht="15">
      <c r="A114" s="150" t="s">
        <v>435</v>
      </c>
      <c r="B114" s="59">
        <v>18.7</v>
      </c>
      <c r="C114" s="60">
        <v>19.7</v>
      </c>
      <c r="D114" s="24">
        <f>SUM(C114-B114)</f>
        <v>1</v>
      </c>
      <c r="E114" s="156">
        <f>+ROUND(+D114/B114*100,2)</f>
        <v>5.35</v>
      </c>
    </row>
    <row r="115" spans="1:5" ht="15">
      <c r="A115" s="150" t="s">
        <v>436</v>
      </c>
      <c r="B115" s="59">
        <v>10.3</v>
      </c>
      <c r="C115" s="60">
        <v>10.8</v>
      </c>
      <c r="D115" s="24">
        <f>SUM(C115-B115)</f>
        <v>0.5</v>
      </c>
      <c r="E115" s="156">
        <f>+ROUND(+D115/B115*100,2)</f>
        <v>4.85</v>
      </c>
    </row>
    <row r="116" spans="1:5" ht="15">
      <c r="A116" s="150" t="s">
        <v>437</v>
      </c>
      <c r="B116" s="59">
        <v>10.3</v>
      </c>
      <c r="C116" s="60">
        <v>10.8</v>
      </c>
      <c r="D116" s="24">
        <f>SUM(C116-B116)</f>
        <v>0.5</v>
      </c>
      <c r="E116" s="156">
        <f>+ROUND(+D116/B116*100,2)</f>
        <v>4.85</v>
      </c>
    </row>
    <row r="117" spans="1:5" ht="15">
      <c r="A117" s="150" t="s">
        <v>438</v>
      </c>
      <c r="B117" s="59">
        <v>10.3</v>
      </c>
      <c r="C117" s="60">
        <v>10.8</v>
      </c>
      <c r="D117" s="24">
        <f>SUM(C117-B117)</f>
        <v>0.5</v>
      </c>
      <c r="E117" s="156">
        <f>+ROUND(+D117/B117*100,2)</f>
        <v>4.85</v>
      </c>
    </row>
    <row r="118" spans="1:5" ht="15.75">
      <c r="A118" s="151"/>
      <c r="B118" s="59"/>
      <c r="C118" s="60"/>
      <c r="D118" s="24"/>
      <c r="E118" s="156"/>
    </row>
    <row r="119" spans="1:5" ht="15.75">
      <c r="A119" s="151" t="s">
        <v>439</v>
      </c>
      <c r="B119" s="59"/>
      <c r="C119" s="60"/>
      <c r="D119" s="24"/>
      <c r="E119" s="156"/>
    </row>
    <row r="120" spans="1:5" ht="15">
      <c r="A120" s="150" t="s">
        <v>434</v>
      </c>
      <c r="B120" s="59">
        <v>6.7</v>
      </c>
      <c r="C120" s="60">
        <v>7</v>
      </c>
      <c r="D120" s="24">
        <f>SUM(C120-B120)</f>
        <v>0.2999999999999998</v>
      </c>
      <c r="E120" s="156">
        <f>+ROUND(+D120/B120*100,2)</f>
        <v>4.48</v>
      </c>
    </row>
    <row r="121" spans="1:5" ht="15">
      <c r="A121" s="150" t="s">
        <v>435</v>
      </c>
      <c r="B121" s="59">
        <v>10</v>
      </c>
      <c r="C121" s="60">
        <v>10.5</v>
      </c>
      <c r="D121" s="24">
        <f>SUM(C121-B121)</f>
        <v>0.5</v>
      </c>
      <c r="E121" s="156">
        <f>+ROUND(+D121/B121*100,2)</f>
        <v>5</v>
      </c>
    </row>
    <row r="122" spans="1:5" ht="15">
      <c r="A122" s="150" t="s">
        <v>436</v>
      </c>
      <c r="B122" s="59">
        <v>5.8</v>
      </c>
      <c r="C122" s="60">
        <v>6.1</v>
      </c>
      <c r="D122" s="24">
        <f>SUM(C122-B122)</f>
        <v>0.2999999999999998</v>
      </c>
      <c r="E122" s="156">
        <f>+ROUND(+D122/B122*100,2)</f>
        <v>5.17</v>
      </c>
    </row>
    <row r="123" spans="1:5" ht="15">
      <c r="A123" s="150" t="s">
        <v>437</v>
      </c>
      <c r="B123" s="59">
        <v>5.8</v>
      </c>
      <c r="C123" s="60">
        <v>6.1</v>
      </c>
      <c r="D123" s="24">
        <f>SUM(C123-B123)</f>
        <v>0.2999999999999998</v>
      </c>
      <c r="E123" s="156">
        <f>+ROUND(+D123/B123*100,2)</f>
        <v>5.17</v>
      </c>
    </row>
    <row r="124" spans="1:5" ht="15">
      <c r="A124" s="150" t="s">
        <v>438</v>
      </c>
      <c r="B124" s="59">
        <v>5.8</v>
      </c>
      <c r="C124" s="60">
        <v>6.1</v>
      </c>
      <c r="D124" s="24">
        <f>SUM(C124-B124)</f>
        <v>0.2999999999999998</v>
      </c>
      <c r="E124" s="156">
        <f>+ROUND(+D124/B124*100,2)</f>
        <v>5.17</v>
      </c>
    </row>
    <row r="125" spans="1:5" ht="15.75">
      <c r="A125" s="151"/>
      <c r="B125" s="59"/>
      <c r="C125" s="60"/>
      <c r="D125" s="24"/>
      <c r="E125" s="156"/>
    </row>
    <row r="126" spans="1:5" ht="15.75">
      <c r="A126" s="151" t="s">
        <v>409</v>
      </c>
      <c r="B126" s="59"/>
      <c r="C126" s="60"/>
      <c r="D126" s="24"/>
      <c r="E126" s="156"/>
    </row>
    <row r="127" spans="1:5" ht="15">
      <c r="A127" s="150" t="s">
        <v>434</v>
      </c>
      <c r="B127" s="59">
        <v>6.7</v>
      </c>
      <c r="C127" s="60">
        <v>7</v>
      </c>
      <c r="D127" s="24">
        <f>SUM(C127-B127)</f>
        <v>0.2999999999999998</v>
      </c>
      <c r="E127" s="156">
        <f>+ROUND(+D127/B127*100,2)</f>
        <v>4.48</v>
      </c>
    </row>
    <row r="128" spans="1:5" ht="15">
      <c r="A128" s="150" t="s">
        <v>435</v>
      </c>
      <c r="B128" s="59">
        <v>9.6</v>
      </c>
      <c r="C128" s="60">
        <v>10.1</v>
      </c>
      <c r="D128" s="24">
        <f>SUM(C128-B128)</f>
        <v>0.5</v>
      </c>
      <c r="E128" s="156">
        <f>+ROUND(+D128/B128*100,2)</f>
        <v>5.21</v>
      </c>
    </row>
    <row r="129" spans="1:5" ht="15">
      <c r="A129" s="157" t="s">
        <v>436</v>
      </c>
      <c r="B129" s="63">
        <v>5.8</v>
      </c>
      <c r="C129" s="64">
        <v>6.1</v>
      </c>
      <c r="D129" s="119">
        <f>SUM(C129-B129)</f>
        <v>0.2999999999999998</v>
      </c>
      <c r="E129" s="158">
        <f>+ROUND(+D129/B129*100,2)</f>
        <v>5.17</v>
      </c>
    </row>
    <row r="130" spans="1:5" ht="15">
      <c r="A130" s="150" t="s">
        <v>437</v>
      </c>
      <c r="B130" s="59">
        <v>5.8</v>
      </c>
      <c r="C130" s="60">
        <v>6.1</v>
      </c>
      <c r="D130" s="24">
        <f>SUM(C130-B130)</f>
        <v>0.2999999999999998</v>
      </c>
      <c r="E130" s="156">
        <f>+ROUND(+D130/B130*100,2)</f>
        <v>5.17</v>
      </c>
    </row>
    <row r="131" spans="1:5" ht="15">
      <c r="A131" s="150" t="s">
        <v>438</v>
      </c>
      <c r="B131" s="59">
        <v>5.8</v>
      </c>
      <c r="C131" s="60">
        <v>6.1</v>
      </c>
      <c r="D131" s="24">
        <f>SUM(C131-B131)</f>
        <v>0.2999999999999998</v>
      </c>
      <c r="E131" s="156">
        <f>+ROUND(+D131/B131*100,2)</f>
        <v>5.17</v>
      </c>
    </row>
    <row r="132" spans="1:5" ht="15.75">
      <c r="A132" s="151"/>
      <c r="B132" s="59"/>
      <c r="C132" s="60"/>
      <c r="D132" s="24"/>
      <c r="E132" s="156"/>
    </row>
    <row r="133" spans="1:5" ht="15.75">
      <c r="A133" s="151" t="s">
        <v>410</v>
      </c>
      <c r="B133" s="59"/>
      <c r="C133" s="60"/>
      <c r="D133" s="24"/>
      <c r="E133" s="156"/>
    </row>
    <row r="134" spans="1:5" ht="15">
      <c r="A134" s="150" t="s">
        <v>434</v>
      </c>
      <c r="B134" s="59">
        <v>3.7</v>
      </c>
      <c r="C134" s="60">
        <v>3.9</v>
      </c>
      <c r="D134" s="24">
        <f>SUM(C134-B134)</f>
        <v>0.19999999999999973</v>
      </c>
      <c r="E134" s="156">
        <f>+ROUND(+D134/B134*100,2)</f>
        <v>5.41</v>
      </c>
    </row>
    <row r="135" spans="1:5" ht="15">
      <c r="A135" s="150" t="s">
        <v>435</v>
      </c>
      <c r="B135" s="59">
        <v>5.8</v>
      </c>
      <c r="C135" s="60">
        <v>6.1</v>
      </c>
      <c r="D135" s="24">
        <f>SUM(C135-B135)</f>
        <v>0.2999999999999998</v>
      </c>
      <c r="E135" s="156">
        <f>+ROUND(+D135/B135*100,2)</f>
        <v>5.17</v>
      </c>
    </row>
    <row r="136" spans="1:5" ht="15">
      <c r="A136" s="150" t="s">
        <v>436</v>
      </c>
      <c r="B136" s="59">
        <v>3.1</v>
      </c>
      <c r="C136" s="60">
        <v>3.3</v>
      </c>
      <c r="D136" s="24">
        <f>SUM(C136-B136)</f>
        <v>0.19999999999999973</v>
      </c>
      <c r="E136" s="156">
        <f>+ROUND(+D136/B136*100,2)</f>
        <v>6.45</v>
      </c>
    </row>
    <row r="137" spans="1:5" ht="15">
      <c r="A137" s="150" t="s">
        <v>437</v>
      </c>
      <c r="B137" s="59">
        <v>3.1</v>
      </c>
      <c r="C137" s="60">
        <v>3.3</v>
      </c>
      <c r="D137" s="24">
        <f>SUM(C137-B137)</f>
        <v>0.19999999999999973</v>
      </c>
      <c r="E137" s="156">
        <f>+ROUND(+D137/B137*100,2)</f>
        <v>6.45</v>
      </c>
    </row>
    <row r="138" spans="1:5" ht="15">
      <c r="A138" s="150" t="s">
        <v>438</v>
      </c>
      <c r="B138" s="59">
        <v>3.1</v>
      </c>
      <c r="C138" s="60">
        <v>3.3</v>
      </c>
      <c r="D138" s="24">
        <f>SUM(C138-B138)</f>
        <v>0.19999999999999973</v>
      </c>
      <c r="E138" s="156">
        <f>+ROUND(+D138/B138*100,2)</f>
        <v>6.45</v>
      </c>
    </row>
    <row r="139" spans="1:5" ht="15.75">
      <c r="A139" s="151"/>
      <c r="B139" s="59"/>
      <c r="C139" s="60"/>
      <c r="D139" s="24"/>
      <c r="E139" s="156"/>
    </row>
    <row r="140" spans="1:5" ht="31.5">
      <c r="A140" s="151" t="s">
        <v>440</v>
      </c>
      <c r="B140" s="59"/>
      <c r="C140" s="60"/>
      <c r="D140" s="24"/>
      <c r="E140" s="156"/>
    </row>
    <row r="141" spans="1:5" ht="15.75">
      <c r="A141" s="151"/>
      <c r="B141" s="59"/>
      <c r="C141" s="60"/>
      <c r="D141" s="24"/>
      <c r="E141" s="156"/>
    </row>
    <row r="142" spans="1:5" ht="15.75">
      <c r="A142" s="151" t="s">
        <v>398</v>
      </c>
      <c r="B142" s="59"/>
      <c r="C142" s="60"/>
      <c r="D142" s="24"/>
      <c r="E142" s="156"/>
    </row>
    <row r="143" spans="1:5" ht="15">
      <c r="A143" s="150" t="s">
        <v>442</v>
      </c>
      <c r="B143" s="59">
        <v>6.8</v>
      </c>
      <c r="C143" s="60">
        <v>7.1</v>
      </c>
      <c r="D143" s="24">
        <f>SUM(C143-B143)</f>
        <v>0.2999999999999998</v>
      </c>
      <c r="E143" s="156">
        <f>+ROUND(+D143/B143*100,2)</f>
        <v>4.41</v>
      </c>
    </row>
    <row r="144" spans="1:5" ht="15.75">
      <c r="A144" s="151"/>
      <c r="B144" s="59"/>
      <c r="C144" s="60"/>
      <c r="D144" s="24"/>
      <c r="E144" s="156"/>
    </row>
    <row r="145" spans="1:5" ht="15.75">
      <c r="A145" s="151" t="s">
        <v>443</v>
      </c>
      <c r="B145" s="59"/>
      <c r="C145" s="60"/>
      <c r="D145" s="24"/>
      <c r="E145" s="156"/>
    </row>
    <row r="146" spans="1:5" ht="15">
      <c r="A146" s="150" t="s">
        <v>441</v>
      </c>
      <c r="B146" s="59">
        <v>4.4</v>
      </c>
      <c r="C146" s="60">
        <v>4.6</v>
      </c>
      <c r="D146" s="24">
        <f>SUM(C146-B146)</f>
        <v>0.1999999999999993</v>
      </c>
      <c r="E146" s="156">
        <f>+ROUND(+D146/B146*100,2)</f>
        <v>4.55</v>
      </c>
    </row>
    <row r="147" spans="1:5" ht="15">
      <c r="A147" s="150" t="s">
        <v>442</v>
      </c>
      <c r="B147" s="59">
        <v>5.9</v>
      </c>
      <c r="C147" s="60">
        <v>6.2</v>
      </c>
      <c r="D147" s="24">
        <f>SUM(C147-B147)</f>
        <v>0.2999999999999998</v>
      </c>
      <c r="E147" s="156">
        <f>+ROUND(+D147/B147*100,2)</f>
        <v>5.08</v>
      </c>
    </row>
    <row r="148" spans="1:5" ht="15.75">
      <c r="A148" s="151"/>
      <c r="B148" s="59"/>
      <c r="C148" s="60"/>
      <c r="D148" s="24"/>
      <c r="E148" s="156"/>
    </row>
    <row r="149" spans="1:5" ht="15.75">
      <c r="A149" s="151" t="s">
        <v>409</v>
      </c>
      <c r="B149" s="59"/>
      <c r="C149" s="60"/>
      <c r="D149" s="24"/>
      <c r="E149" s="156"/>
    </row>
    <row r="150" spans="1:5" ht="15">
      <c r="A150" s="150" t="s">
        <v>441</v>
      </c>
      <c r="B150" s="59">
        <v>5</v>
      </c>
      <c r="C150" s="60">
        <v>5.3</v>
      </c>
      <c r="D150" s="24">
        <f>SUM(C150-B150)</f>
        <v>0.2999999999999998</v>
      </c>
      <c r="E150" s="156">
        <f>+ROUND(+D150/B150*100,2)</f>
        <v>6</v>
      </c>
    </row>
    <row r="151" spans="1:5" ht="15">
      <c r="A151" s="150" t="s">
        <v>442</v>
      </c>
      <c r="B151" s="59">
        <v>5</v>
      </c>
      <c r="C151" s="60">
        <v>5.3</v>
      </c>
      <c r="D151" s="24">
        <f>SUM(C151-B151)</f>
        <v>0.2999999999999998</v>
      </c>
      <c r="E151" s="156">
        <f>+ROUND(+D151/B151*100,2)</f>
        <v>6</v>
      </c>
    </row>
    <row r="152" spans="1:5" ht="15.75">
      <c r="A152" s="151"/>
      <c r="B152" s="59"/>
      <c r="C152" s="60"/>
      <c r="D152" s="24"/>
      <c r="E152" s="156"/>
    </row>
    <row r="153" spans="1:5" ht="15.75">
      <c r="A153" s="151" t="s">
        <v>410</v>
      </c>
      <c r="B153" s="59"/>
      <c r="C153" s="60"/>
      <c r="D153" s="24"/>
      <c r="E153" s="156"/>
    </row>
    <row r="154" spans="1:5" ht="15">
      <c r="A154" s="150" t="s">
        <v>441</v>
      </c>
      <c r="B154" s="59">
        <v>2.9</v>
      </c>
      <c r="C154" s="60">
        <v>3</v>
      </c>
      <c r="D154" s="24">
        <f>SUM(C154-B154)</f>
        <v>0.10000000000000009</v>
      </c>
      <c r="E154" s="156">
        <f>+ROUND(+D154/B154*100,2)</f>
        <v>3.45</v>
      </c>
    </row>
    <row r="155" spans="1:5" ht="15">
      <c r="A155" s="150" t="s">
        <v>442</v>
      </c>
      <c r="B155" s="59">
        <v>4.1</v>
      </c>
      <c r="C155" s="60">
        <v>4.3</v>
      </c>
      <c r="D155" s="24">
        <f>SUM(C155-B155)</f>
        <v>0.20000000000000018</v>
      </c>
      <c r="E155" s="156">
        <f>+ROUND(+D155/B155*100,2)</f>
        <v>4.88</v>
      </c>
    </row>
    <row r="156" spans="1:5" ht="15.75">
      <c r="A156" s="151"/>
      <c r="B156" s="59"/>
      <c r="C156" s="25"/>
      <c r="D156" s="24"/>
      <c r="E156" s="156"/>
    </row>
    <row r="157" spans="1:5" ht="15.75">
      <c r="A157" s="71" t="s">
        <v>397</v>
      </c>
      <c r="B157" s="168"/>
      <c r="C157" s="25"/>
      <c r="D157" s="24"/>
      <c r="E157" s="156"/>
    </row>
    <row r="158" spans="1:5" ht="15.75">
      <c r="A158" s="150"/>
      <c r="B158" s="168"/>
      <c r="C158" s="25"/>
      <c r="D158" s="24"/>
      <c r="E158" s="156"/>
    </row>
    <row r="159" spans="1:5" ht="15.75">
      <c r="A159" s="151" t="s">
        <v>444</v>
      </c>
      <c r="B159" s="24"/>
      <c r="C159" s="25"/>
      <c r="D159" s="24"/>
      <c r="E159" s="156"/>
    </row>
    <row r="160" spans="1:5" ht="15.75">
      <c r="A160" s="151"/>
      <c r="B160" s="24"/>
      <c r="C160" s="25"/>
      <c r="D160" s="24"/>
      <c r="E160" s="156"/>
    </row>
    <row r="161" spans="1:5" ht="15.75">
      <c r="A161" s="151" t="s">
        <v>445</v>
      </c>
      <c r="B161" s="24"/>
      <c r="C161" s="25"/>
      <c r="D161" s="24"/>
      <c r="E161" s="156"/>
    </row>
    <row r="162" spans="1:5" ht="15">
      <c r="A162" s="150" t="s">
        <v>398</v>
      </c>
      <c r="B162" s="24">
        <v>41</v>
      </c>
      <c r="C162" s="60">
        <v>43</v>
      </c>
      <c r="D162" s="24">
        <f>SUM(C162-B162)</f>
        <v>2</v>
      </c>
      <c r="E162" s="156">
        <f>+ROUND(+D162/B162*100,2)</f>
        <v>4.88</v>
      </c>
    </row>
    <row r="163" spans="1:5" ht="15">
      <c r="A163" s="150" t="s">
        <v>446</v>
      </c>
      <c r="B163" s="24">
        <v>21</v>
      </c>
      <c r="C163" s="60">
        <v>22</v>
      </c>
      <c r="D163" s="24">
        <f>SUM(C163-B163)</f>
        <v>1</v>
      </c>
      <c r="E163" s="156">
        <f>+ROUND(+D163/B163*100,2)</f>
        <v>4.76</v>
      </c>
    </row>
    <row r="164" spans="1:5" ht="15">
      <c r="A164" s="150" t="s">
        <v>447</v>
      </c>
      <c r="B164" s="24">
        <v>17</v>
      </c>
      <c r="C164" s="60">
        <v>17.9</v>
      </c>
      <c r="D164" s="24">
        <f>SUM(C164-B164)</f>
        <v>0.8999999999999986</v>
      </c>
      <c r="E164" s="156">
        <f>+ROUND(+D164/B164*100,2)</f>
        <v>5.29</v>
      </c>
    </row>
    <row r="165" spans="1:5" ht="15">
      <c r="A165" s="150" t="s">
        <v>448</v>
      </c>
      <c r="B165" s="24">
        <v>82</v>
      </c>
      <c r="C165" s="60">
        <v>86.1</v>
      </c>
      <c r="D165" s="24">
        <f>SUM(C165-B165)</f>
        <v>4.099999999999994</v>
      </c>
      <c r="E165" s="156">
        <f>+ROUND(+D165/B165*100,2)</f>
        <v>5</v>
      </c>
    </row>
    <row r="166" spans="1:5" ht="15">
      <c r="A166" s="150"/>
      <c r="B166" s="24"/>
      <c r="C166" s="25"/>
      <c r="D166" s="24"/>
      <c r="E166" s="156"/>
    </row>
    <row r="167" spans="1:5" ht="15.75">
      <c r="A167" s="151" t="s">
        <v>449</v>
      </c>
      <c r="B167" s="24"/>
      <c r="C167" s="25"/>
      <c r="D167" s="24"/>
      <c r="E167" s="156"/>
    </row>
    <row r="168" spans="1:5" ht="15">
      <c r="A168" s="150" t="s">
        <v>398</v>
      </c>
      <c r="B168" s="24">
        <v>29</v>
      </c>
      <c r="C168" s="60">
        <v>30.5</v>
      </c>
      <c r="D168" s="24">
        <f>SUM(C168-B168)</f>
        <v>1.5</v>
      </c>
      <c r="E168" s="156">
        <f>+ROUND(+D168/B168*100,2)</f>
        <v>5.17</v>
      </c>
    </row>
    <row r="169" spans="1:5" ht="15">
      <c r="A169" s="150" t="s">
        <v>446</v>
      </c>
      <c r="B169" s="24">
        <v>15</v>
      </c>
      <c r="C169" s="60">
        <v>15.8</v>
      </c>
      <c r="D169" s="24">
        <f>SUM(C169-B169)</f>
        <v>0.8000000000000007</v>
      </c>
      <c r="E169" s="156">
        <f>+ROUND(+D169/B169*100,2)</f>
        <v>5.33</v>
      </c>
    </row>
    <row r="170" spans="1:5" ht="15">
      <c r="A170" s="150" t="s">
        <v>447</v>
      </c>
      <c r="B170" s="24">
        <v>11</v>
      </c>
      <c r="C170" s="60">
        <v>11.6</v>
      </c>
      <c r="D170" s="24">
        <f>SUM(C170-B170)</f>
        <v>0.5999999999999996</v>
      </c>
      <c r="E170" s="156">
        <f>+ROUND(+D170/B170*100,2)</f>
        <v>5.45</v>
      </c>
    </row>
    <row r="171" spans="1:5" ht="15">
      <c r="A171" s="150" t="s">
        <v>448</v>
      </c>
      <c r="B171" s="24">
        <v>58</v>
      </c>
      <c r="C171" s="60">
        <v>60.9</v>
      </c>
      <c r="D171" s="24">
        <f>SUM(C171-B171)</f>
        <v>2.8999999999999986</v>
      </c>
      <c r="E171" s="156">
        <f>+ROUND(+D171/B171*100,2)</f>
        <v>5</v>
      </c>
    </row>
    <row r="172" spans="1:5" ht="15">
      <c r="A172" s="150"/>
      <c r="B172" s="24"/>
      <c r="C172" s="25"/>
      <c r="D172" s="24"/>
      <c r="E172" s="156"/>
    </row>
    <row r="173" spans="1:5" ht="15.75">
      <c r="A173" s="160" t="s">
        <v>450</v>
      </c>
      <c r="B173" s="119"/>
      <c r="C173" s="35"/>
      <c r="D173" s="119"/>
      <c r="E173" s="158"/>
    </row>
    <row r="174" spans="1:5" ht="15">
      <c r="A174" s="150" t="s">
        <v>398</v>
      </c>
      <c r="B174" s="24">
        <v>47</v>
      </c>
      <c r="C174" s="60">
        <v>49.4</v>
      </c>
      <c r="D174" s="24">
        <f>SUM(C174-B174)</f>
        <v>2.3999999999999986</v>
      </c>
      <c r="E174" s="156">
        <f>+ROUND(+D174/B174*100,2)</f>
        <v>5.11</v>
      </c>
    </row>
    <row r="175" spans="1:5" ht="15">
      <c r="A175" s="150" t="s">
        <v>451</v>
      </c>
      <c r="B175" s="24">
        <v>29</v>
      </c>
      <c r="C175" s="60">
        <v>30.5</v>
      </c>
      <c r="D175" s="24">
        <f>SUM(C175-B175)</f>
        <v>1.5</v>
      </c>
      <c r="E175" s="156">
        <f>+ROUND(+D175/B175*100,2)</f>
        <v>5.17</v>
      </c>
    </row>
    <row r="176" spans="1:5" ht="15">
      <c r="A176" s="150" t="s">
        <v>452</v>
      </c>
      <c r="B176" s="24">
        <v>80</v>
      </c>
      <c r="C176" s="60">
        <v>86.5</v>
      </c>
      <c r="D176" s="24">
        <f>SUM(C176-B176)</f>
        <v>6.5</v>
      </c>
      <c r="E176" s="156">
        <f>+ROUND(+D176/B176*100,2)</f>
        <v>8.13</v>
      </c>
    </row>
    <row r="177" spans="1:5" ht="15">
      <c r="A177" s="150" t="s">
        <v>448</v>
      </c>
      <c r="B177" s="24">
        <v>105</v>
      </c>
      <c r="C177" s="60">
        <v>110.3</v>
      </c>
      <c r="D177" s="24">
        <f>SUM(C177-B177)</f>
        <v>5.299999999999997</v>
      </c>
      <c r="E177" s="156">
        <f>+ROUND(+D177/B177*100,2)</f>
        <v>5.05</v>
      </c>
    </row>
    <row r="178" spans="1:5" ht="15">
      <c r="A178" s="150" t="s">
        <v>453</v>
      </c>
      <c r="B178" s="24">
        <v>83</v>
      </c>
      <c r="C178" s="60">
        <v>87.2</v>
      </c>
      <c r="D178" s="24">
        <f>SUM(C178-B178)</f>
        <v>4.200000000000003</v>
      </c>
      <c r="E178" s="156">
        <f>+ROUND(+D178/B178*100,2)</f>
        <v>5.06</v>
      </c>
    </row>
    <row r="179" spans="1:5" ht="15">
      <c r="A179" s="150"/>
      <c r="B179" s="24"/>
      <c r="C179" s="25"/>
      <c r="D179" s="24"/>
      <c r="E179" s="156"/>
    </row>
    <row r="180" spans="1:5" ht="15.75">
      <c r="A180" s="151" t="s">
        <v>454</v>
      </c>
      <c r="B180" s="24"/>
      <c r="C180" s="25"/>
      <c r="D180" s="24"/>
      <c r="E180" s="156"/>
    </row>
    <row r="181" spans="1:5" ht="15">
      <c r="A181" s="150"/>
      <c r="B181" s="24"/>
      <c r="C181" s="25"/>
      <c r="D181" s="24"/>
      <c r="E181" s="156"/>
    </row>
    <row r="182" spans="1:5" ht="15.75">
      <c r="A182" s="151" t="s">
        <v>445</v>
      </c>
      <c r="B182" s="24"/>
      <c r="C182" s="25"/>
      <c r="D182" s="24"/>
      <c r="E182" s="156"/>
    </row>
    <row r="183" spans="1:5" ht="15">
      <c r="A183" s="150" t="s">
        <v>455</v>
      </c>
      <c r="B183" s="24">
        <v>410</v>
      </c>
      <c r="C183" s="60">
        <v>430.5</v>
      </c>
      <c r="D183" s="24">
        <f>SUM(C183-B183)</f>
        <v>20.5</v>
      </c>
      <c r="E183" s="156">
        <f>+ROUND(+D183/B183*100,2)</f>
        <v>5</v>
      </c>
    </row>
    <row r="184" spans="1:5" ht="15">
      <c r="A184" s="150" t="s">
        <v>446</v>
      </c>
      <c r="B184" s="24">
        <v>190</v>
      </c>
      <c r="C184" s="60">
        <v>199.5</v>
      </c>
      <c r="D184" s="24">
        <f>SUM(C184-B184)</f>
        <v>9.5</v>
      </c>
      <c r="E184" s="156">
        <f>+ROUND(+D184/B184*100,2)</f>
        <v>5</v>
      </c>
    </row>
    <row r="185" spans="1:5" ht="15">
      <c r="A185" s="150" t="s">
        <v>447</v>
      </c>
      <c r="B185" s="24">
        <v>152</v>
      </c>
      <c r="C185" s="60">
        <v>156.6</v>
      </c>
      <c r="D185" s="24">
        <f>SUM(C185-B185)</f>
        <v>4.599999999999994</v>
      </c>
      <c r="E185" s="156">
        <f>+ROUND(+D185/B185*100,2)</f>
        <v>3.03</v>
      </c>
    </row>
    <row r="186" spans="1:5" ht="15">
      <c r="A186" s="150" t="s">
        <v>448</v>
      </c>
      <c r="B186" s="24">
        <v>742</v>
      </c>
      <c r="C186" s="60">
        <v>779.1</v>
      </c>
      <c r="D186" s="24">
        <f>SUM(C186-B186)</f>
        <v>37.10000000000002</v>
      </c>
      <c r="E186" s="156">
        <f>+ROUND(+D186/B186*100,2)</f>
        <v>5</v>
      </c>
    </row>
    <row r="187" spans="1:5" ht="15">
      <c r="A187" s="150"/>
      <c r="B187" s="24"/>
      <c r="C187" s="25"/>
      <c r="D187" s="24"/>
      <c r="E187" s="156"/>
    </row>
    <row r="188" spans="1:5" ht="15.75">
      <c r="A188" s="151" t="s">
        <v>449</v>
      </c>
      <c r="B188" s="24"/>
      <c r="C188" s="25"/>
      <c r="D188" s="24"/>
      <c r="E188" s="156"/>
    </row>
    <row r="189" spans="1:5" ht="15">
      <c r="A189" s="150" t="s">
        <v>455</v>
      </c>
      <c r="B189" s="24">
        <v>290</v>
      </c>
      <c r="C189" s="60">
        <v>304.5</v>
      </c>
      <c r="D189" s="24">
        <f aca="true" t="shared" si="18" ref="D189:D195">SUM(C189-B189)</f>
        <v>14.5</v>
      </c>
      <c r="E189" s="156">
        <f aca="true" t="shared" si="19" ref="E189:E195">+ROUND(+D189/B189*100,2)</f>
        <v>5</v>
      </c>
    </row>
    <row r="190" spans="1:5" ht="15">
      <c r="A190" s="150" t="s">
        <v>446</v>
      </c>
      <c r="B190" s="24">
        <v>149</v>
      </c>
      <c r="C190" s="60">
        <v>156.5</v>
      </c>
      <c r="D190" s="24">
        <f t="shared" si="18"/>
        <v>7.5</v>
      </c>
      <c r="E190" s="156">
        <f t="shared" si="19"/>
        <v>5.03</v>
      </c>
    </row>
    <row r="191" spans="1:5" ht="15">
      <c r="A191" s="150" t="s">
        <v>447</v>
      </c>
      <c r="B191" s="24">
        <v>112</v>
      </c>
      <c r="C191" s="60">
        <v>117.6</v>
      </c>
      <c r="D191" s="24">
        <f t="shared" si="18"/>
        <v>5.599999999999994</v>
      </c>
      <c r="E191" s="156">
        <f t="shared" si="19"/>
        <v>5</v>
      </c>
    </row>
    <row r="192" spans="1:5" ht="15">
      <c r="A192" s="150" t="s">
        <v>448</v>
      </c>
      <c r="B192" s="24">
        <v>563</v>
      </c>
      <c r="C192" s="60">
        <v>591.2</v>
      </c>
      <c r="D192" s="24">
        <f t="shared" si="18"/>
        <v>28.200000000000045</v>
      </c>
      <c r="E192" s="156">
        <f t="shared" si="19"/>
        <v>5.01</v>
      </c>
    </row>
    <row r="193" spans="1:5" ht="15">
      <c r="A193" s="150" t="s">
        <v>456</v>
      </c>
      <c r="B193" s="24">
        <v>122</v>
      </c>
      <c r="C193" s="60">
        <v>128.1</v>
      </c>
      <c r="D193" s="24">
        <f t="shared" si="18"/>
        <v>6.099999999999994</v>
      </c>
      <c r="E193" s="156">
        <f t="shared" si="19"/>
        <v>5</v>
      </c>
    </row>
    <row r="194" spans="1:5" ht="15">
      <c r="A194" s="150" t="s">
        <v>457</v>
      </c>
      <c r="B194" s="24">
        <v>236</v>
      </c>
      <c r="C194" s="60">
        <v>247.8</v>
      </c>
      <c r="D194" s="24">
        <f t="shared" si="18"/>
        <v>11.800000000000011</v>
      </c>
      <c r="E194" s="156">
        <f t="shared" si="19"/>
        <v>5</v>
      </c>
    </row>
    <row r="195" spans="1:5" ht="15">
      <c r="A195" s="150" t="s">
        <v>458</v>
      </c>
      <c r="B195" s="24">
        <v>62</v>
      </c>
      <c r="C195" s="60">
        <v>65.1</v>
      </c>
      <c r="D195" s="24">
        <f t="shared" si="18"/>
        <v>3.0999999999999943</v>
      </c>
      <c r="E195" s="156">
        <f t="shared" si="19"/>
        <v>5</v>
      </c>
    </row>
    <row r="196" spans="1:5" ht="15">
      <c r="A196" s="150"/>
      <c r="B196" s="24"/>
      <c r="C196" s="25"/>
      <c r="D196" s="24"/>
      <c r="E196" s="156"/>
    </row>
    <row r="197" spans="1:5" ht="15.75">
      <c r="A197" s="151" t="s">
        <v>450</v>
      </c>
      <c r="B197" s="24"/>
      <c r="C197" s="25"/>
      <c r="D197" s="24"/>
      <c r="E197" s="156"/>
    </row>
    <row r="198" spans="1:5" ht="15">
      <c r="A198" s="150" t="s">
        <v>455</v>
      </c>
      <c r="B198" s="24">
        <v>470</v>
      </c>
      <c r="C198" s="60">
        <v>493.5</v>
      </c>
      <c r="D198" s="24">
        <f>SUM(C198-B198)</f>
        <v>23.5</v>
      </c>
      <c r="E198" s="156">
        <f>+ROUND(+D198/B198*100,2)</f>
        <v>5</v>
      </c>
    </row>
    <row r="199" spans="1:5" ht="15">
      <c r="A199" s="150" t="s">
        <v>459</v>
      </c>
      <c r="B199" s="24">
        <v>290</v>
      </c>
      <c r="C199" s="60">
        <v>304.5</v>
      </c>
      <c r="D199" s="24">
        <f>SUM(C199-B199)</f>
        <v>14.5</v>
      </c>
      <c r="E199" s="156">
        <f>+ROUND(+D199/B199*100,2)</f>
        <v>5</v>
      </c>
    </row>
    <row r="200" spans="1:5" ht="15">
      <c r="A200" s="150" t="s">
        <v>460</v>
      </c>
      <c r="B200" s="24">
        <v>800</v>
      </c>
      <c r="C200" s="60">
        <v>840</v>
      </c>
      <c r="D200" s="24">
        <f>SUM(C200-B200)</f>
        <v>40</v>
      </c>
      <c r="E200" s="156">
        <f>+ROUND(+D200/B200*100,2)</f>
        <v>5</v>
      </c>
    </row>
    <row r="201" spans="1:5" ht="15">
      <c r="A201" s="150" t="s">
        <v>461</v>
      </c>
      <c r="B201" s="24">
        <v>1050</v>
      </c>
      <c r="C201" s="60">
        <v>1102.5</v>
      </c>
      <c r="D201" s="24">
        <f>SUM(C201-B201)</f>
        <v>52.5</v>
      </c>
      <c r="E201" s="156">
        <f>+ROUND(+D201/B201*100,2)</f>
        <v>5</v>
      </c>
    </row>
    <row r="202" spans="1:5" ht="15">
      <c r="A202" s="150"/>
      <c r="B202" s="24"/>
      <c r="C202" s="25"/>
      <c r="D202" s="24"/>
      <c r="E202" s="156"/>
    </row>
    <row r="203" spans="1:5" ht="15.75">
      <c r="A203" s="151" t="s">
        <v>462</v>
      </c>
      <c r="B203" s="24"/>
      <c r="C203" s="25"/>
      <c r="D203" s="24"/>
      <c r="E203" s="156"/>
    </row>
    <row r="204" spans="1:5" ht="15">
      <c r="A204" s="150"/>
      <c r="B204" s="24"/>
      <c r="C204" s="25"/>
      <c r="D204" s="24"/>
      <c r="E204" s="156"/>
    </row>
    <row r="205" spans="1:5" ht="15.75">
      <c r="A205" s="151" t="s">
        <v>463</v>
      </c>
      <c r="B205" s="24"/>
      <c r="C205" s="25"/>
      <c r="D205" s="24"/>
      <c r="E205" s="156"/>
    </row>
    <row r="206" spans="1:5" ht="15">
      <c r="A206" s="150" t="s">
        <v>270</v>
      </c>
      <c r="B206" s="24">
        <v>2.5</v>
      </c>
      <c r="C206" s="60">
        <v>2.6</v>
      </c>
      <c r="D206" s="24">
        <f>SUM(C206-B206)</f>
        <v>0.10000000000000009</v>
      </c>
      <c r="E206" s="156">
        <f>+ROUND(+D206/B206*100,2)</f>
        <v>4</v>
      </c>
    </row>
    <row r="207" spans="1:5" ht="15">
      <c r="A207" s="150" t="s">
        <v>464</v>
      </c>
      <c r="B207" s="24">
        <v>0.9</v>
      </c>
      <c r="C207" s="60">
        <v>1</v>
      </c>
      <c r="D207" s="24">
        <f>SUM(C207-B207)</f>
        <v>0.09999999999999998</v>
      </c>
      <c r="E207" s="156">
        <f>+ROUND(+D207/B207*100,2)</f>
        <v>11.11</v>
      </c>
    </row>
    <row r="208" spans="1:5" ht="15">
      <c r="A208" s="150"/>
      <c r="B208" s="24"/>
      <c r="C208" s="25"/>
      <c r="D208" s="24"/>
      <c r="E208" s="156"/>
    </row>
    <row r="209" spans="1:5" ht="15.75">
      <c r="A209" s="151" t="s">
        <v>465</v>
      </c>
      <c r="B209" s="24"/>
      <c r="C209" s="25"/>
      <c r="D209" s="24"/>
      <c r="E209" s="156"/>
    </row>
    <row r="210" spans="1:5" ht="15">
      <c r="A210" s="150" t="s">
        <v>466</v>
      </c>
      <c r="B210" s="24">
        <v>9</v>
      </c>
      <c r="C210" s="60">
        <v>9.5</v>
      </c>
      <c r="D210" s="24">
        <f>SUM(C210-B210)</f>
        <v>0.5</v>
      </c>
      <c r="E210" s="156">
        <f>+ROUND(+D210/B210*100,2)</f>
        <v>5.56</v>
      </c>
    </row>
    <row r="211" spans="1:5" ht="15">
      <c r="A211" s="150"/>
      <c r="B211" s="24"/>
      <c r="C211" s="25"/>
      <c r="D211" s="24"/>
      <c r="E211" s="156"/>
    </row>
    <row r="212" spans="1:5" ht="15.75">
      <c r="A212" s="151" t="s">
        <v>467</v>
      </c>
      <c r="B212" s="24"/>
      <c r="C212" s="25"/>
      <c r="D212" s="24"/>
      <c r="E212" s="156"/>
    </row>
    <row r="213" spans="1:5" ht="15">
      <c r="A213" s="150" t="s">
        <v>448</v>
      </c>
      <c r="B213" s="24">
        <v>33</v>
      </c>
      <c r="C213" s="60">
        <v>34.7</v>
      </c>
      <c r="D213" s="24">
        <f>SUM(C213-B213)</f>
        <v>1.7000000000000028</v>
      </c>
      <c r="E213" s="156">
        <f>+ROUND(+D213/B213*100,2)</f>
        <v>5.15</v>
      </c>
    </row>
    <row r="214" spans="1:5" ht="15">
      <c r="A214" s="150" t="s">
        <v>468</v>
      </c>
      <c r="B214" s="24">
        <v>22</v>
      </c>
      <c r="C214" s="60">
        <v>23.1</v>
      </c>
      <c r="D214" s="24">
        <f>SUM(C214-B214)</f>
        <v>1.1000000000000014</v>
      </c>
      <c r="E214" s="156">
        <f>+ROUND(+D214/B214*100,2)</f>
        <v>5</v>
      </c>
    </row>
    <row r="215" spans="1:5" ht="15">
      <c r="A215" s="150" t="s">
        <v>469</v>
      </c>
      <c r="B215" s="24">
        <v>17</v>
      </c>
      <c r="C215" s="60">
        <v>17.9</v>
      </c>
      <c r="D215" s="24">
        <f>SUM(C215-B215)</f>
        <v>0.8999999999999986</v>
      </c>
      <c r="E215" s="156">
        <f>+ROUND(+D215/B215*100,2)</f>
        <v>5.29</v>
      </c>
    </row>
    <row r="216" spans="1:5" ht="15">
      <c r="A216" s="150"/>
      <c r="B216" s="24"/>
      <c r="C216" s="25"/>
      <c r="D216" s="24"/>
      <c r="E216" s="156"/>
    </row>
    <row r="217" spans="1:5" ht="15.75">
      <c r="A217" s="151" t="s">
        <v>470</v>
      </c>
      <c r="B217" s="24"/>
      <c r="C217" s="25"/>
      <c r="D217" s="24"/>
      <c r="E217" s="156"/>
    </row>
    <row r="218" spans="1:5" ht="15">
      <c r="A218" s="150" t="s">
        <v>471</v>
      </c>
      <c r="B218" s="59">
        <v>0</v>
      </c>
      <c r="C218" s="60">
        <v>0</v>
      </c>
      <c r="D218" s="24">
        <f>SUM(C218-B218)</f>
        <v>0</v>
      </c>
      <c r="E218" s="156">
        <v>0</v>
      </c>
    </row>
    <row r="219" spans="1:5" ht="15.75">
      <c r="A219" s="160"/>
      <c r="B219" s="119"/>
      <c r="C219" s="35"/>
      <c r="D219" s="119"/>
      <c r="E219" s="158"/>
    </row>
    <row r="220" spans="1:5" s="14" customFormat="1" ht="31.5">
      <c r="A220" s="67" t="s">
        <v>473</v>
      </c>
      <c r="B220" s="55"/>
      <c r="C220" s="68"/>
      <c r="D220" s="59"/>
      <c r="E220" s="61"/>
    </row>
    <row r="221" spans="1:5" s="14" customFormat="1" ht="15.75">
      <c r="A221" s="67"/>
      <c r="B221" s="55"/>
      <c r="C221" s="68"/>
      <c r="D221" s="59"/>
      <c r="E221" s="61"/>
    </row>
    <row r="222" spans="1:5" s="14" customFormat="1" ht="15.75">
      <c r="A222" s="67" t="s">
        <v>474</v>
      </c>
      <c r="B222" s="59"/>
      <c r="C222" s="60"/>
      <c r="D222" s="59"/>
      <c r="E222" s="61"/>
    </row>
    <row r="223" spans="1:5" s="14" customFormat="1" ht="15.75">
      <c r="A223" s="67"/>
      <c r="B223" s="59"/>
      <c r="C223" s="60"/>
      <c r="D223" s="59"/>
      <c r="E223" s="61"/>
    </row>
    <row r="224" spans="1:5" s="14" customFormat="1" ht="30">
      <c r="A224" s="69" t="s">
        <v>475</v>
      </c>
      <c r="B224" s="59">
        <v>48</v>
      </c>
      <c r="C224" s="60">
        <f>(B224*5/100)+B224</f>
        <v>50.4</v>
      </c>
      <c r="D224" s="24">
        <f>SUM(C224-B224)</f>
        <v>2.3999999999999986</v>
      </c>
      <c r="E224" s="156">
        <f>+ROUND(+D224/B224*100,2)</f>
        <v>5</v>
      </c>
    </row>
    <row r="225" spans="1:5" s="14" customFormat="1" ht="30">
      <c r="A225" s="69" t="s">
        <v>476</v>
      </c>
      <c r="B225" s="59">
        <v>37</v>
      </c>
      <c r="C225" s="60">
        <f>(B225*5/100)+B225</f>
        <v>38.85</v>
      </c>
      <c r="D225" s="24">
        <f>SUM(C225-B225)</f>
        <v>1.8500000000000014</v>
      </c>
      <c r="E225" s="156">
        <f>+ROUND(+D225/B225*100,2)</f>
        <v>5</v>
      </c>
    </row>
    <row r="226" spans="1:5" s="14" customFormat="1" ht="30">
      <c r="A226" s="69" t="s">
        <v>477</v>
      </c>
      <c r="B226" s="59">
        <v>38</v>
      </c>
      <c r="C226" s="60">
        <f>(B226*5/100)+B226</f>
        <v>39.9</v>
      </c>
      <c r="D226" s="24">
        <f>SUM(C226-B226)</f>
        <v>1.8999999999999986</v>
      </c>
      <c r="E226" s="156">
        <f>+ROUND(+D226/B226*100,2)</f>
        <v>5</v>
      </c>
    </row>
    <row r="227" spans="1:5" s="14" customFormat="1" ht="15">
      <c r="A227" s="69" t="s">
        <v>478</v>
      </c>
      <c r="B227" s="59">
        <v>35</v>
      </c>
      <c r="C227" s="60">
        <f>(B227*5/100)+B227</f>
        <v>36.75</v>
      </c>
      <c r="D227" s="24">
        <f>SUM(C227-B227)</f>
        <v>1.75</v>
      </c>
      <c r="E227" s="156">
        <f>+ROUND(+D227/B227*100,2)</f>
        <v>5</v>
      </c>
    </row>
    <row r="228" spans="1:5" s="14" customFormat="1" ht="15.75">
      <c r="A228" s="67"/>
      <c r="B228" s="59"/>
      <c r="C228" s="60"/>
      <c r="D228" s="59"/>
      <c r="E228" s="61"/>
    </row>
    <row r="229" spans="1:5" s="14" customFormat="1" ht="15.75">
      <c r="A229" s="67" t="s">
        <v>479</v>
      </c>
      <c r="B229" s="59"/>
      <c r="C229" s="60"/>
      <c r="D229" s="59"/>
      <c r="E229" s="61"/>
    </row>
    <row r="230" spans="1:5" s="14" customFormat="1" ht="30">
      <c r="A230" s="69" t="s">
        <v>480</v>
      </c>
      <c r="B230" s="59">
        <v>35</v>
      </c>
      <c r="C230" s="60">
        <f>(B230*5/100)+B230</f>
        <v>36.75</v>
      </c>
      <c r="D230" s="24">
        <f>SUM(C230-B230)</f>
        <v>1.75</v>
      </c>
      <c r="E230" s="156">
        <f>+ROUND(+D230/B230*100,2)</f>
        <v>5</v>
      </c>
    </row>
    <row r="231" spans="1:5" s="14" customFormat="1" ht="30">
      <c r="A231" s="69" t="s">
        <v>481</v>
      </c>
      <c r="B231" s="59">
        <v>291.6</v>
      </c>
      <c r="C231" s="60">
        <v>306.25</v>
      </c>
      <c r="D231" s="24">
        <f>SUM(C231-B231)</f>
        <v>14.649999999999977</v>
      </c>
      <c r="E231" s="156">
        <f>+ROUND(+D231/B231*100,2)</f>
        <v>5.02</v>
      </c>
    </row>
    <row r="232" spans="1:5" s="14" customFormat="1" ht="15">
      <c r="A232" s="69" t="s">
        <v>482</v>
      </c>
      <c r="B232" s="59">
        <v>27</v>
      </c>
      <c r="C232" s="60">
        <f>(B232*5/100)+B232</f>
        <v>28.35</v>
      </c>
      <c r="D232" s="24">
        <f>SUM(C232-B232)</f>
        <v>1.3500000000000014</v>
      </c>
      <c r="E232" s="156">
        <f>+ROUND(+D232/B232*100,2)</f>
        <v>5</v>
      </c>
    </row>
    <row r="233" spans="1:5" s="14" customFormat="1" ht="30">
      <c r="A233" s="69" t="s">
        <v>483</v>
      </c>
      <c r="B233" s="59">
        <v>225</v>
      </c>
      <c r="C233" s="60">
        <v>236.25</v>
      </c>
      <c r="D233" s="24">
        <f>SUM(C233-B233)</f>
        <v>11.25</v>
      </c>
      <c r="E233" s="156">
        <f>+ROUND(+D233/B233*100,2)</f>
        <v>5</v>
      </c>
    </row>
    <row r="234" spans="1:5" s="14" customFormat="1" ht="15">
      <c r="A234" s="69"/>
      <c r="B234" s="59"/>
      <c r="C234" s="60"/>
      <c r="D234" s="59"/>
      <c r="E234" s="61"/>
    </row>
    <row r="235" spans="1:5" s="14" customFormat="1" ht="15.75">
      <c r="A235" s="67" t="s">
        <v>484</v>
      </c>
      <c r="B235" s="59"/>
      <c r="C235" s="60"/>
      <c r="D235" s="59"/>
      <c r="E235" s="61"/>
    </row>
    <row r="236" spans="1:5" s="14" customFormat="1" ht="30">
      <c r="A236" s="69" t="s">
        <v>480</v>
      </c>
      <c r="B236" s="59">
        <v>17.5</v>
      </c>
      <c r="C236" s="60">
        <v>18.4</v>
      </c>
      <c r="D236" s="24">
        <f>SUM(C236-B236)</f>
        <v>0.8999999999999986</v>
      </c>
      <c r="E236" s="156">
        <f>+ROUND(+D236/B236*100,2)</f>
        <v>5.14</v>
      </c>
    </row>
    <row r="237" spans="1:5" s="14" customFormat="1" ht="30">
      <c r="A237" s="69" t="s">
        <v>485</v>
      </c>
      <c r="B237" s="59">
        <v>145.8</v>
      </c>
      <c r="C237" s="60">
        <v>153.3</v>
      </c>
      <c r="D237" s="24">
        <f>SUM(C237-B237)</f>
        <v>7.5</v>
      </c>
      <c r="E237" s="156">
        <f>+ROUND(+D237/B237*100,2)</f>
        <v>5.14</v>
      </c>
    </row>
    <row r="238" spans="1:5" s="14" customFormat="1" ht="15">
      <c r="A238" s="69" t="s">
        <v>486</v>
      </c>
      <c r="B238" s="59">
        <v>14</v>
      </c>
      <c r="C238" s="60">
        <f>(B238*5/100)+B238</f>
        <v>14.7</v>
      </c>
      <c r="D238" s="24">
        <f>SUM(C238-B238)</f>
        <v>0.6999999999999993</v>
      </c>
      <c r="E238" s="156">
        <f>+ROUND(+D238/B238*100,2)</f>
        <v>5</v>
      </c>
    </row>
    <row r="239" spans="1:5" s="14" customFormat="1" ht="30">
      <c r="A239" s="69" t="s">
        <v>483</v>
      </c>
      <c r="B239" s="59">
        <v>116.7</v>
      </c>
      <c r="C239" s="60">
        <v>122.5</v>
      </c>
      <c r="D239" s="24">
        <f>SUM(C239-B239)</f>
        <v>5.799999999999997</v>
      </c>
      <c r="E239" s="156">
        <f>+ROUND(+D239/B239*100,2)</f>
        <v>4.97</v>
      </c>
    </row>
    <row r="240" spans="1:5" s="14" customFormat="1" ht="15">
      <c r="A240" s="69"/>
      <c r="B240" s="59"/>
      <c r="C240" s="60"/>
      <c r="D240" s="59"/>
      <c r="E240" s="61"/>
    </row>
    <row r="241" spans="1:5" s="170" customFormat="1" ht="15.75">
      <c r="A241" s="67" t="s">
        <v>487</v>
      </c>
      <c r="B241" s="55"/>
      <c r="C241" s="60"/>
      <c r="D241" s="55"/>
      <c r="E241" s="169"/>
    </row>
    <row r="242" spans="1:5" s="14" customFormat="1" ht="15">
      <c r="A242" s="69" t="s">
        <v>488</v>
      </c>
      <c r="B242" s="59">
        <v>12</v>
      </c>
      <c r="C242" s="60">
        <f>(B242*5/100)+B242</f>
        <v>12.6</v>
      </c>
      <c r="D242" s="24">
        <f>SUM(C242-B242)</f>
        <v>0.5999999999999996</v>
      </c>
      <c r="E242" s="156">
        <f>+ROUND(+D242/B242*100,2)</f>
        <v>5</v>
      </c>
    </row>
    <row r="243" spans="1:5" s="14" customFormat="1" ht="15">
      <c r="A243" s="69" t="s">
        <v>489</v>
      </c>
      <c r="B243" s="59">
        <v>100</v>
      </c>
      <c r="C243" s="60">
        <v>105</v>
      </c>
      <c r="D243" s="24">
        <f>SUM(C243-B243)</f>
        <v>5</v>
      </c>
      <c r="E243" s="156">
        <f>+ROUND(+D243/B243*100,2)</f>
        <v>5</v>
      </c>
    </row>
    <row r="244" spans="1:5" s="14" customFormat="1" ht="15">
      <c r="A244" s="69"/>
      <c r="B244" s="59"/>
      <c r="C244" s="60"/>
      <c r="D244" s="24"/>
      <c r="E244" s="156"/>
    </row>
    <row r="245" spans="1:5" s="14" customFormat="1" ht="15">
      <c r="A245" s="69" t="s">
        <v>490</v>
      </c>
      <c r="B245" s="59">
        <v>25</v>
      </c>
      <c r="C245" s="60">
        <f>(B245*5/100)+B245</f>
        <v>26.25</v>
      </c>
      <c r="D245" s="24">
        <f>SUM(C245-B245)</f>
        <v>1.25</v>
      </c>
      <c r="E245" s="156">
        <f>+ROUND(+D245/B245*100,2)</f>
        <v>5</v>
      </c>
    </row>
    <row r="246" spans="1:5" s="14" customFormat="1" ht="30">
      <c r="A246" s="69" t="s">
        <v>491</v>
      </c>
      <c r="B246" s="59">
        <v>100</v>
      </c>
      <c r="C246" s="60">
        <f>(B246*5/100)+B246</f>
        <v>105</v>
      </c>
      <c r="D246" s="24">
        <f>SUM(C246-B246)</f>
        <v>5</v>
      </c>
      <c r="E246" s="156">
        <f>+ROUND(+D246/B246*100,2)</f>
        <v>5</v>
      </c>
    </row>
    <row r="247" spans="1:5" s="14" customFormat="1" ht="15">
      <c r="A247" s="69" t="s">
        <v>492</v>
      </c>
      <c r="B247" s="59">
        <v>33.5</v>
      </c>
      <c r="C247" s="60">
        <v>35.2</v>
      </c>
      <c r="D247" s="24">
        <f>SUM(C247-B247)</f>
        <v>1.7000000000000028</v>
      </c>
      <c r="E247" s="156">
        <f>+ROUND(+D247/B247*100,2)</f>
        <v>5.07</v>
      </c>
    </row>
    <row r="248" spans="1:5" s="14" customFormat="1" ht="30">
      <c r="A248" s="69" t="s">
        <v>493</v>
      </c>
      <c r="B248" s="59">
        <v>34</v>
      </c>
      <c r="C248" s="60">
        <f>(B248*5/100)+B248</f>
        <v>35.7</v>
      </c>
      <c r="D248" s="24">
        <f>SUM(C248-B248)</f>
        <v>1.7000000000000028</v>
      </c>
      <c r="E248" s="156">
        <f>+ROUND(+D248/B248*100,2)</f>
        <v>5</v>
      </c>
    </row>
    <row r="249" spans="1:5" s="14" customFormat="1" ht="30">
      <c r="A249" s="69" t="s">
        <v>494</v>
      </c>
      <c r="B249" s="59">
        <v>34</v>
      </c>
      <c r="C249" s="60">
        <f>(B249*5/100)+B249</f>
        <v>35.7</v>
      </c>
      <c r="D249" s="24">
        <f>SUM(C249-B249)</f>
        <v>1.7000000000000028</v>
      </c>
      <c r="E249" s="156">
        <f>+ROUND(+D249/B249*100,2)</f>
        <v>5</v>
      </c>
    </row>
    <row r="250" spans="1:5" s="14" customFormat="1" ht="15">
      <c r="A250" s="69"/>
      <c r="B250" s="59"/>
      <c r="C250" s="60"/>
      <c r="D250" s="59"/>
      <c r="E250" s="61"/>
    </row>
    <row r="251" spans="1:5" s="14" customFormat="1" ht="15.75">
      <c r="A251" s="67" t="s">
        <v>495</v>
      </c>
      <c r="B251" s="59"/>
      <c r="C251" s="60"/>
      <c r="D251" s="59"/>
      <c r="E251" s="61"/>
    </row>
    <row r="252" spans="1:5" s="14" customFormat="1" ht="15.75">
      <c r="A252" s="174"/>
      <c r="B252" s="63"/>
      <c r="C252" s="64"/>
      <c r="D252" s="63"/>
      <c r="E252" s="65"/>
    </row>
    <row r="253" spans="1:5" s="14" customFormat="1" ht="15">
      <c r="A253" s="69" t="s">
        <v>496</v>
      </c>
      <c r="B253" s="59">
        <v>42</v>
      </c>
      <c r="C253" s="60">
        <f>(B253*5/100)+B253</f>
        <v>44.1</v>
      </c>
      <c r="D253" s="24">
        <f>SUM(C253-B253)</f>
        <v>2.1000000000000014</v>
      </c>
      <c r="E253" s="156">
        <f>+ROUND(+D253/B253*100,2)</f>
        <v>5</v>
      </c>
    </row>
    <row r="254" spans="1:5" s="14" customFormat="1" ht="15">
      <c r="A254" s="69" t="s">
        <v>497</v>
      </c>
      <c r="B254" s="59">
        <v>35</v>
      </c>
      <c r="C254" s="60">
        <f>(B254*5/100)+B254</f>
        <v>36.75</v>
      </c>
      <c r="D254" s="24">
        <f aca="true" t="shared" si="20" ref="D254:D265">SUM(C254-B254)</f>
        <v>1.75</v>
      </c>
      <c r="E254" s="156">
        <f aca="true" t="shared" si="21" ref="E254:E265">+ROUND(+D254/B254*100,2)</f>
        <v>5</v>
      </c>
    </row>
    <row r="255" spans="1:5" s="14" customFormat="1" ht="15">
      <c r="A255" s="69" t="s">
        <v>498</v>
      </c>
      <c r="B255" s="59">
        <v>16</v>
      </c>
      <c r="C255" s="60">
        <f>(B255*5/100)+B255</f>
        <v>16.8</v>
      </c>
      <c r="D255" s="24">
        <f t="shared" si="20"/>
        <v>0.8000000000000007</v>
      </c>
      <c r="E255" s="156">
        <f t="shared" si="21"/>
        <v>5</v>
      </c>
    </row>
    <row r="256" spans="1:5" s="14" customFormat="1" ht="15">
      <c r="A256" s="69" t="s">
        <v>499</v>
      </c>
      <c r="B256" s="59">
        <v>34</v>
      </c>
      <c r="C256" s="60">
        <f>(B256*5/100)+B256</f>
        <v>35.7</v>
      </c>
      <c r="D256" s="24">
        <f t="shared" si="20"/>
        <v>1.7000000000000028</v>
      </c>
      <c r="E256" s="156">
        <f t="shared" si="21"/>
        <v>5</v>
      </c>
    </row>
    <row r="257" spans="1:5" s="14" customFormat="1" ht="15">
      <c r="A257" s="69" t="s">
        <v>500</v>
      </c>
      <c r="B257" s="59">
        <v>3.75</v>
      </c>
      <c r="C257" s="60">
        <v>3.95</v>
      </c>
      <c r="D257" s="24">
        <f t="shared" si="20"/>
        <v>0.20000000000000018</v>
      </c>
      <c r="E257" s="156">
        <f t="shared" si="21"/>
        <v>5.33</v>
      </c>
    </row>
    <row r="258" spans="1:5" s="14" customFormat="1" ht="15">
      <c r="A258" s="69" t="s">
        <v>501</v>
      </c>
      <c r="B258" s="59">
        <v>2.75</v>
      </c>
      <c r="C258" s="60">
        <v>2.9</v>
      </c>
      <c r="D258" s="24">
        <f t="shared" si="20"/>
        <v>0.1499999999999999</v>
      </c>
      <c r="E258" s="156">
        <f t="shared" si="21"/>
        <v>5.45</v>
      </c>
    </row>
    <row r="259" spans="1:5" s="14" customFormat="1" ht="30">
      <c r="A259" s="69" t="s">
        <v>502</v>
      </c>
      <c r="B259" s="59">
        <v>66</v>
      </c>
      <c r="C259" s="60">
        <f>(B259*5/100)+B259</f>
        <v>69.3</v>
      </c>
      <c r="D259" s="24">
        <f t="shared" si="20"/>
        <v>3.299999999999997</v>
      </c>
      <c r="E259" s="156">
        <f t="shared" si="21"/>
        <v>5</v>
      </c>
    </row>
    <row r="260" spans="1:5" s="14" customFormat="1" ht="15">
      <c r="A260" s="69" t="s">
        <v>503</v>
      </c>
      <c r="B260" s="59">
        <v>2.25</v>
      </c>
      <c r="C260" s="60">
        <v>2.35</v>
      </c>
      <c r="D260" s="24">
        <f t="shared" si="20"/>
        <v>0.10000000000000009</v>
      </c>
      <c r="E260" s="156">
        <f t="shared" si="21"/>
        <v>4.44</v>
      </c>
    </row>
    <row r="261" spans="1:5" s="14" customFormat="1" ht="15">
      <c r="A261" s="69" t="s">
        <v>504</v>
      </c>
      <c r="B261" s="59">
        <v>1.75</v>
      </c>
      <c r="C261" s="60">
        <v>1.85</v>
      </c>
      <c r="D261" s="24">
        <f t="shared" si="20"/>
        <v>0.10000000000000009</v>
      </c>
      <c r="E261" s="156">
        <f t="shared" si="21"/>
        <v>5.71</v>
      </c>
    </row>
    <row r="262" spans="1:5" s="14" customFormat="1" ht="30">
      <c r="A262" s="69" t="s">
        <v>505</v>
      </c>
      <c r="B262" s="59">
        <v>42</v>
      </c>
      <c r="C262" s="60">
        <f>(B262*5/100)+B262</f>
        <v>44.1</v>
      </c>
      <c r="D262" s="24">
        <f t="shared" si="20"/>
        <v>2.1000000000000014</v>
      </c>
      <c r="E262" s="156">
        <f t="shared" si="21"/>
        <v>5</v>
      </c>
    </row>
    <row r="263" spans="1:5" s="14" customFormat="1" ht="15">
      <c r="A263" s="69" t="s">
        <v>506</v>
      </c>
      <c r="B263" s="59">
        <v>345</v>
      </c>
      <c r="C263" s="60">
        <f>(B263*5/100)+B263</f>
        <v>362.25</v>
      </c>
      <c r="D263" s="24">
        <f t="shared" si="20"/>
        <v>17.25</v>
      </c>
      <c r="E263" s="156">
        <f t="shared" si="21"/>
        <v>5</v>
      </c>
    </row>
    <row r="264" spans="1:5" s="14" customFormat="1" ht="15">
      <c r="A264" s="69" t="s">
        <v>507</v>
      </c>
      <c r="B264" s="59">
        <v>185</v>
      </c>
      <c r="C264" s="60">
        <f>(B264*5/100)+B264</f>
        <v>194.25</v>
      </c>
      <c r="D264" s="24">
        <f t="shared" si="20"/>
        <v>9.25</v>
      </c>
      <c r="E264" s="156">
        <f t="shared" si="21"/>
        <v>5</v>
      </c>
    </row>
    <row r="265" spans="1:5" s="14" customFormat="1" ht="15">
      <c r="A265" s="69" t="s">
        <v>508</v>
      </c>
      <c r="B265" s="59">
        <v>34</v>
      </c>
      <c r="C265" s="60">
        <f>(B265*5/100)+B265</f>
        <v>35.7</v>
      </c>
      <c r="D265" s="24">
        <f t="shared" si="20"/>
        <v>1.7000000000000028</v>
      </c>
      <c r="E265" s="156">
        <f t="shared" si="21"/>
        <v>5</v>
      </c>
    </row>
    <row r="266" spans="1:5" s="14" customFormat="1" ht="15">
      <c r="A266" s="69"/>
      <c r="B266" s="59"/>
      <c r="C266" s="60"/>
      <c r="D266" s="59"/>
      <c r="E266" s="61"/>
    </row>
    <row r="267" spans="1:5" s="14" customFormat="1" ht="15.75">
      <c r="A267" s="67" t="s">
        <v>509</v>
      </c>
      <c r="B267" s="59"/>
      <c r="C267" s="60"/>
      <c r="D267" s="59"/>
      <c r="E267" s="61"/>
    </row>
    <row r="268" spans="1:5" s="14" customFormat="1" ht="15">
      <c r="A268" s="69"/>
      <c r="B268" s="59"/>
      <c r="C268" s="60"/>
      <c r="D268" s="59"/>
      <c r="E268" s="61"/>
    </row>
    <row r="269" spans="1:5" s="14" customFormat="1" ht="15">
      <c r="A269" s="69" t="s">
        <v>479</v>
      </c>
      <c r="B269" s="59">
        <v>18</v>
      </c>
      <c r="C269" s="60">
        <f>(B269*5/100)+B269</f>
        <v>18.9</v>
      </c>
      <c r="D269" s="24">
        <f aca="true" t="shared" si="22" ref="D269:D274">SUM(C269-B269)</f>
        <v>0.8999999999999986</v>
      </c>
      <c r="E269" s="156">
        <f aca="true" t="shared" si="23" ref="E269:E274">+ROUND(+D269/B269*100,2)</f>
        <v>5</v>
      </c>
    </row>
    <row r="270" spans="1:5" s="14" customFormat="1" ht="15">
      <c r="A270" s="69" t="s">
        <v>510</v>
      </c>
      <c r="B270" s="59">
        <v>9</v>
      </c>
      <c r="C270" s="60">
        <f>(B270*5/100)+B270</f>
        <v>9.45</v>
      </c>
      <c r="D270" s="24">
        <f t="shared" si="22"/>
        <v>0.4499999999999993</v>
      </c>
      <c r="E270" s="156">
        <f t="shared" si="23"/>
        <v>5</v>
      </c>
    </row>
    <row r="271" spans="1:5" s="14" customFormat="1" ht="15">
      <c r="A271" s="69" t="s">
        <v>487</v>
      </c>
      <c r="B271" s="59">
        <v>4.5</v>
      </c>
      <c r="C271" s="60">
        <v>4.75</v>
      </c>
      <c r="D271" s="24">
        <f t="shared" si="22"/>
        <v>0.25</v>
      </c>
      <c r="E271" s="156">
        <f t="shared" si="23"/>
        <v>5.56</v>
      </c>
    </row>
    <row r="272" spans="1:5" s="14" customFormat="1" ht="15">
      <c r="A272" s="69" t="s">
        <v>511</v>
      </c>
      <c r="B272" s="59">
        <v>150</v>
      </c>
      <c r="C272" s="60">
        <v>157.5</v>
      </c>
      <c r="D272" s="24">
        <f t="shared" si="22"/>
        <v>7.5</v>
      </c>
      <c r="E272" s="156">
        <f t="shared" si="23"/>
        <v>5</v>
      </c>
    </row>
    <row r="273" spans="1:5" s="14" customFormat="1" ht="30">
      <c r="A273" s="69" t="s">
        <v>512</v>
      </c>
      <c r="B273" s="59">
        <v>75</v>
      </c>
      <c r="C273" s="60">
        <v>78.75</v>
      </c>
      <c r="D273" s="24">
        <f t="shared" si="22"/>
        <v>3.75</v>
      </c>
      <c r="E273" s="156">
        <f t="shared" si="23"/>
        <v>5</v>
      </c>
    </row>
    <row r="274" spans="1:5" s="14" customFormat="1" ht="30">
      <c r="A274" s="69" t="s">
        <v>513</v>
      </c>
      <c r="B274" s="59">
        <v>37.5</v>
      </c>
      <c r="C274" s="60">
        <v>39.6</v>
      </c>
      <c r="D274" s="24">
        <f t="shared" si="22"/>
        <v>2.1000000000000014</v>
      </c>
      <c r="E274" s="156">
        <f t="shared" si="23"/>
        <v>5.6</v>
      </c>
    </row>
    <row r="275" spans="1:5" s="14" customFormat="1" ht="15">
      <c r="A275" s="69" t="s">
        <v>514</v>
      </c>
      <c r="B275" s="59">
        <v>22</v>
      </c>
      <c r="C275" s="60">
        <v>22</v>
      </c>
      <c r="D275" s="24">
        <f>SUM(C275-B275)</f>
        <v>0</v>
      </c>
      <c r="E275" s="156">
        <f>+ROUND(+D275/B275*100,2)</f>
        <v>0</v>
      </c>
    </row>
    <row r="276" spans="1:5" s="14" customFormat="1" ht="15">
      <c r="A276" s="171"/>
      <c r="B276" s="59"/>
      <c r="C276" s="60"/>
      <c r="D276" s="59"/>
      <c r="E276" s="61"/>
    </row>
    <row r="277" spans="1:5" s="14" customFormat="1" ht="15.75">
      <c r="A277" s="67" t="s">
        <v>515</v>
      </c>
      <c r="B277" s="55"/>
      <c r="C277" s="60"/>
      <c r="D277" s="59"/>
      <c r="E277" s="61"/>
    </row>
    <row r="278" spans="1:5" s="14" customFormat="1" ht="15">
      <c r="A278" s="69" t="s">
        <v>516</v>
      </c>
      <c r="B278" s="59">
        <v>3.5</v>
      </c>
      <c r="C278" s="60">
        <v>3.7</v>
      </c>
      <c r="D278" s="24">
        <f>SUM(C278-B278)</f>
        <v>0.20000000000000018</v>
      </c>
      <c r="E278" s="156">
        <f>+ROUND(+D278/B278*100,2)</f>
        <v>5.71</v>
      </c>
    </row>
    <row r="279" spans="1:5" s="14" customFormat="1" ht="15">
      <c r="A279" s="69" t="s">
        <v>517</v>
      </c>
      <c r="B279" s="59">
        <v>1.75</v>
      </c>
      <c r="C279" s="60">
        <v>1.85</v>
      </c>
      <c r="D279" s="24">
        <f aca="true" t="shared" si="24" ref="D279:D288">SUM(C279-B279)</f>
        <v>0.10000000000000009</v>
      </c>
      <c r="E279" s="156">
        <f aca="true" t="shared" si="25" ref="E279:E288">+ROUND(+D279/B279*100,2)</f>
        <v>5.71</v>
      </c>
    </row>
    <row r="280" spans="1:5" s="14" customFormat="1" ht="15">
      <c r="A280" s="69" t="s">
        <v>518</v>
      </c>
      <c r="B280" s="59">
        <v>1.45</v>
      </c>
      <c r="C280" s="60">
        <v>1.5</v>
      </c>
      <c r="D280" s="24">
        <f t="shared" si="24"/>
        <v>0.050000000000000044</v>
      </c>
      <c r="E280" s="156">
        <f t="shared" si="25"/>
        <v>3.45</v>
      </c>
    </row>
    <row r="281" spans="1:5" s="14" customFormat="1" ht="15">
      <c r="A281" s="69" t="s">
        <v>519</v>
      </c>
      <c r="B281" s="59">
        <v>8</v>
      </c>
      <c r="C281" s="60">
        <f>(B281*5/100)+B281</f>
        <v>8.4</v>
      </c>
      <c r="D281" s="24">
        <f t="shared" si="24"/>
        <v>0.40000000000000036</v>
      </c>
      <c r="E281" s="156">
        <f t="shared" si="25"/>
        <v>5</v>
      </c>
    </row>
    <row r="282" spans="1:5" s="14" customFormat="1" ht="15">
      <c r="A282" s="69" t="s">
        <v>520</v>
      </c>
      <c r="B282" s="59">
        <v>3.15</v>
      </c>
      <c r="C282" s="60">
        <v>3.3</v>
      </c>
      <c r="D282" s="24">
        <f t="shared" si="24"/>
        <v>0.1499999999999999</v>
      </c>
      <c r="E282" s="156">
        <f t="shared" si="25"/>
        <v>4.76</v>
      </c>
    </row>
    <row r="283" spans="1:5" s="14" customFormat="1" ht="15">
      <c r="A283" s="69" t="s">
        <v>521</v>
      </c>
      <c r="B283" s="59">
        <v>1.6</v>
      </c>
      <c r="C283" s="60">
        <v>1.7</v>
      </c>
      <c r="D283" s="24">
        <f t="shared" si="24"/>
        <v>0.09999999999999987</v>
      </c>
      <c r="E283" s="156">
        <f t="shared" si="25"/>
        <v>6.25</v>
      </c>
    </row>
    <row r="284" spans="1:5" s="14" customFormat="1" ht="15">
      <c r="A284" s="69" t="s">
        <v>522</v>
      </c>
      <c r="B284" s="59">
        <v>1.1</v>
      </c>
      <c r="C284" s="60">
        <v>1.15</v>
      </c>
      <c r="D284" s="24">
        <f t="shared" si="24"/>
        <v>0.04999999999999982</v>
      </c>
      <c r="E284" s="156">
        <f t="shared" si="25"/>
        <v>4.55</v>
      </c>
    </row>
    <row r="285" spans="1:5" s="14" customFormat="1" ht="15">
      <c r="A285" s="69" t="s">
        <v>519</v>
      </c>
      <c r="B285" s="59">
        <v>7</v>
      </c>
      <c r="C285" s="60">
        <f>(B285*5/100)+B285</f>
        <v>7.35</v>
      </c>
      <c r="D285" s="24">
        <f t="shared" si="24"/>
        <v>0.34999999999999964</v>
      </c>
      <c r="E285" s="156">
        <f t="shared" si="25"/>
        <v>5</v>
      </c>
    </row>
    <row r="286" spans="1:5" s="14" customFormat="1" ht="15">
      <c r="A286" s="69" t="s">
        <v>523</v>
      </c>
      <c r="B286" s="59">
        <v>2.4</v>
      </c>
      <c r="C286" s="60">
        <v>2.5</v>
      </c>
      <c r="D286" s="24">
        <f t="shared" si="24"/>
        <v>0.10000000000000009</v>
      </c>
      <c r="E286" s="156">
        <f t="shared" si="25"/>
        <v>4.17</v>
      </c>
    </row>
    <row r="287" spans="1:5" s="14" customFormat="1" ht="15">
      <c r="A287" s="69" t="s">
        <v>524</v>
      </c>
      <c r="B287" s="59">
        <v>1.5</v>
      </c>
      <c r="C287" s="60">
        <v>1.6</v>
      </c>
      <c r="D287" s="24">
        <f t="shared" si="24"/>
        <v>0.10000000000000009</v>
      </c>
      <c r="E287" s="156">
        <f t="shared" si="25"/>
        <v>6.67</v>
      </c>
    </row>
    <row r="288" spans="1:5" s="14" customFormat="1" ht="15">
      <c r="A288" s="69" t="s">
        <v>525</v>
      </c>
      <c r="B288" s="59">
        <v>1.1</v>
      </c>
      <c r="C288" s="60">
        <v>1.15</v>
      </c>
      <c r="D288" s="24">
        <f t="shared" si="24"/>
        <v>0.04999999999999982</v>
      </c>
      <c r="E288" s="156">
        <f t="shared" si="25"/>
        <v>4.55</v>
      </c>
    </row>
    <row r="289" spans="1:5" s="14" customFormat="1" ht="15">
      <c r="A289" s="69"/>
      <c r="B289" s="59"/>
      <c r="C289" s="60"/>
      <c r="D289" s="59"/>
      <c r="E289" s="61"/>
    </row>
    <row r="290" spans="1:5" s="14" customFormat="1" ht="15">
      <c r="A290" s="69" t="s">
        <v>526</v>
      </c>
      <c r="B290" s="59">
        <v>2.3</v>
      </c>
      <c r="C290" s="60">
        <v>2.4</v>
      </c>
      <c r="D290" s="24">
        <f aca="true" t="shared" si="26" ref="D290:D300">SUM(C290-B290)</f>
        <v>0.10000000000000009</v>
      </c>
      <c r="E290" s="156">
        <f aca="true" t="shared" si="27" ref="E290:E300">+ROUND(+D290/B290*100,2)</f>
        <v>4.35</v>
      </c>
    </row>
    <row r="291" spans="1:5" s="14" customFormat="1" ht="15">
      <c r="A291" s="69" t="s">
        <v>527</v>
      </c>
      <c r="B291" s="59">
        <v>1.2</v>
      </c>
      <c r="C291" s="60">
        <v>1.25</v>
      </c>
      <c r="D291" s="24">
        <f t="shared" si="26"/>
        <v>0.050000000000000044</v>
      </c>
      <c r="E291" s="156">
        <f t="shared" si="27"/>
        <v>4.17</v>
      </c>
    </row>
    <row r="292" spans="1:5" s="14" customFormat="1" ht="15">
      <c r="A292" s="69" t="s">
        <v>528</v>
      </c>
      <c r="B292" s="59">
        <v>1.1</v>
      </c>
      <c r="C292" s="60">
        <v>1.15</v>
      </c>
      <c r="D292" s="24">
        <f t="shared" si="26"/>
        <v>0.04999999999999982</v>
      </c>
      <c r="E292" s="156">
        <f t="shared" si="27"/>
        <v>4.55</v>
      </c>
    </row>
    <row r="293" spans="1:5" s="14" customFormat="1" ht="15">
      <c r="A293" s="69" t="s">
        <v>529</v>
      </c>
      <c r="B293" s="59">
        <v>2.3</v>
      </c>
      <c r="C293" s="60">
        <v>2.4</v>
      </c>
      <c r="D293" s="24">
        <f t="shared" si="26"/>
        <v>0.10000000000000009</v>
      </c>
      <c r="E293" s="156">
        <f t="shared" si="27"/>
        <v>4.35</v>
      </c>
    </row>
    <row r="294" spans="1:5" s="14" customFormat="1" ht="15">
      <c r="A294" s="154" t="s">
        <v>530</v>
      </c>
      <c r="B294" s="63">
        <v>1.2</v>
      </c>
      <c r="C294" s="64">
        <v>1.25</v>
      </c>
      <c r="D294" s="119">
        <f t="shared" si="26"/>
        <v>0.050000000000000044</v>
      </c>
      <c r="E294" s="158">
        <f t="shared" si="27"/>
        <v>4.17</v>
      </c>
    </row>
    <row r="295" spans="1:5" s="14" customFormat="1" ht="15">
      <c r="A295" s="69" t="s">
        <v>531</v>
      </c>
      <c r="B295" s="59">
        <v>1.2</v>
      </c>
      <c r="C295" s="60">
        <v>1.25</v>
      </c>
      <c r="D295" s="24">
        <f t="shared" si="26"/>
        <v>0.050000000000000044</v>
      </c>
      <c r="E295" s="156">
        <f t="shared" si="27"/>
        <v>4.17</v>
      </c>
    </row>
    <row r="296" spans="1:5" s="14" customFormat="1" ht="15">
      <c r="A296" s="69" t="s">
        <v>532</v>
      </c>
      <c r="B296" s="59">
        <v>4.8</v>
      </c>
      <c r="C296" s="60">
        <v>5.05</v>
      </c>
      <c r="D296" s="24">
        <f t="shared" si="26"/>
        <v>0.25</v>
      </c>
      <c r="E296" s="156">
        <f t="shared" si="27"/>
        <v>5.21</v>
      </c>
    </row>
    <row r="297" spans="1:5" s="14" customFormat="1" ht="15">
      <c r="A297" s="69" t="s">
        <v>533</v>
      </c>
      <c r="B297" s="59">
        <v>1.15</v>
      </c>
      <c r="C297" s="60">
        <v>1.2</v>
      </c>
      <c r="D297" s="24">
        <f t="shared" si="26"/>
        <v>0.050000000000000044</v>
      </c>
      <c r="E297" s="156">
        <f t="shared" si="27"/>
        <v>4.35</v>
      </c>
    </row>
    <row r="298" spans="1:5" s="14" customFormat="1" ht="15">
      <c r="A298" s="69" t="s">
        <v>534</v>
      </c>
      <c r="B298" s="59">
        <v>11</v>
      </c>
      <c r="C298" s="60">
        <f>(B298*5/100)+B298</f>
        <v>11.55</v>
      </c>
      <c r="D298" s="24">
        <f t="shared" si="26"/>
        <v>0.5500000000000007</v>
      </c>
      <c r="E298" s="156">
        <f t="shared" si="27"/>
        <v>5</v>
      </c>
    </row>
    <row r="299" spans="1:5" s="14" customFormat="1" ht="15">
      <c r="A299" s="69" t="s">
        <v>535</v>
      </c>
      <c r="B299" s="59">
        <v>1.15</v>
      </c>
      <c r="C299" s="60">
        <v>1.2</v>
      </c>
      <c r="D299" s="24">
        <f t="shared" si="26"/>
        <v>0.050000000000000044</v>
      </c>
      <c r="E299" s="156">
        <f t="shared" si="27"/>
        <v>4.35</v>
      </c>
    </row>
    <row r="300" spans="1:5" s="14" customFormat="1" ht="15">
      <c r="A300" s="69" t="s">
        <v>536</v>
      </c>
      <c r="B300" s="59">
        <v>1.15</v>
      </c>
      <c r="C300" s="60">
        <v>1.2</v>
      </c>
      <c r="D300" s="24">
        <f t="shared" si="26"/>
        <v>0.050000000000000044</v>
      </c>
      <c r="E300" s="156">
        <f t="shared" si="27"/>
        <v>4.35</v>
      </c>
    </row>
    <row r="301" spans="1:5" s="14" customFormat="1" ht="15">
      <c r="A301" s="69" t="s">
        <v>537</v>
      </c>
      <c r="B301" s="59">
        <v>1.15</v>
      </c>
      <c r="C301" s="60">
        <v>1.2</v>
      </c>
      <c r="D301" s="24">
        <f>SUM(C301-B301)</f>
        <v>0.050000000000000044</v>
      </c>
      <c r="E301" s="156">
        <f>+ROUND(+D301/B301*100,2)</f>
        <v>4.35</v>
      </c>
    </row>
    <row r="302" spans="1:5" s="14" customFormat="1" ht="15">
      <c r="A302" s="69" t="s">
        <v>538</v>
      </c>
      <c r="B302" s="59">
        <v>1.15</v>
      </c>
      <c r="C302" s="60">
        <v>1.2</v>
      </c>
      <c r="D302" s="24">
        <f>SUM(C302-B302)</f>
        <v>0.050000000000000044</v>
      </c>
      <c r="E302" s="156">
        <f>+ROUND(+D302/B302*100,2)</f>
        <v>4.35</v>
      </c>
    </row>
    <row r="303" spans="1:5" s="14" customFormat="1" ht="15">
      <c r="A303" s="69" t="s">
        <v>539</v>
      </c>
      <c r="B303" s="59">
        <v>1.15</v>
      </c>
      <c r="C303" s="60">
        <v>1.2</v>
      </c>
      <c r="D303" s="24">
        <f>SUM(C303-B303)</f>
        <v>0.050000000000000044</v>
      </c>
      <c r="E303" s="156">
        <f>+ROUND(+D303/B303*100,2)</f>
        <v>4.35</v>
      </c>
    </row>
    <row r="304" spans="1:5" s="14" customFormat="1" ht="15.75">
      <c r="A304" s="67" t="s">
        <v>540</v>
      </c>
      <c r="B304" s="59"/>
      <c r="C304" s="60"/>
      <c r="D304" s="59"/>
      <c r="E304" s="61"/>
    </row>
    <row r="305" spans="1:5" s="14" customFormat="1" ht="15">
      <c r="A305" s="172"/>
      <c r="B305" s="59"/>
      <c r="C305" s="60"/>
      <c r="D305" s="59"/>
      <c r="E305" s="61"/>
    </row>
    <row r="306" spans="1:5" s="14" customFormat="1" ht="15.75">
      <c r="A306" s="173" t="s">
        <v>541</v>
      </c>
      <c r="B306" s="59"/>
      <c r="C306" s="60"/>
      <c r="D306" s="59"/>
      <c r="E306" s="61"/>
    </row>
    <row r="307" spans="1:5" s="14" customFormat="1" ht="15">
      <c r="A307" s="131" t="s">
        <v>542</v>
      </c>
      <c r="B307" s="59">
        <v>2271.56</v>
      </c>
      <c r="C307" s="60">
        <f>(B307*5/100)+B307</f>
        <v>2385.138</v>
      </c>
      <c r="D307" s="24">
        <f>SUM(C307-B307)</f>
        <v>113.57799999999997</v>
      </c>
      <c r="E307" s="156">
        <f>+ROUND(+D307/B307*100,2)</f>
        <v>5</v>
      </c>
    </row>
    <row r="308" spans="1:5" s="14" customFormat="1" ht="15">
      <c r="A308" s="131"/>
      <c r="B308" s="59"/>
      <c r="C308" s="60"/>
      <c r="D308" s="59"/>
      <c r="E308" s="61"/>
    </row>
    <row r="309" spans="1:5" s="14" customFormat="1" ht="15.75">
      <c r="A309" s="173" t="s">
        <v>543</v>
      </c>
      <c r="B309" s="59"/>
      <c r="C309" s="60"/>
      <c r="D309" s="59"/>
      <c r="E309" s="61"/>
    </row>
    <row r="310" spans="1:5" s="14" customFormat="1" ht="15">
      <c r="A310" s="131" t="s">
        <v>544</v>
      </c>
      <c r="B310" s="59">
        <v>1808.86</v>
      </c>
      <c r="C310" s="60">
        <f>(B310*5/100)+B310</f>
        <v>1899.3029999999999</v>
      </c>
      <c r="D310" s="24">
        <f>SUM(C310-B310)</f>
        <v>90.44299999999998</v>
      </c>
      <c r="E310" s="156">
        <f>+ROUND(+D310/B310*100,2)</f>
        <v>5</v>
      </c>
    </row>
    <row r="311" spans="1:5" s="14" customFormat="1" ht="15">
      <c r="A311" s="131" t="s">
        <v>545</v>
      </c>
      <c r="B311" s="59">
        <v>2063.64</v>
      </c>
      <c r="C311" s="60">
        <f>(B311*5/100)+B311</f>
        <v>2166.8219999999997</v>
      </c>
      <c r="D311" s="24">
        <f>SUM(C311-B311)</f>
        <v>103.18199999999979</v>
      </c>
      <c r="E311" s="156">
        <f>+ROUND(+D311/B311*100,2)</f>
        <v>5</v>
      </c>
    </row>
    <row r="312" spans="1:5" s="14" customFormat="1" ht="15">
      <c r="A312" s="131" t="s">
        <v>546</v>
      </c>
      <c r="B312" s="59">
        <v>2203.15</v>
      </c>
      <c r="C312" s="60">
        <f>(B312*5/100)+B312</f>
        <v>2313.3075</v>
      </c>
      <c r="D312" s="24">
        <f>SUM(C312-B312)</f>
        <v>110.1574999999998</v>
      </c>
      <c r="E312" s="156">
        <f>+ROUND(+D312/B312*100,2)</f>
        <v>5</v>
      </c>
    </row>
    <row r="313" spans="1:5" s="14" customFormat="1" ht="15">
      <c r="A313" s="131"/>
      <c r="B313" s="59"/>
      <c r="C313" s="60"/>
      <c r="D313" s="59"/>
      <c r="E313" s="61"/>
    </row>
    <row r="314" spans="1:5" s="14" customFormat="1" ht="15.75">
      <c r="A314" s="67" t="s">
        <v>547</v>
      </c>
      <c r="B314" s="59"/>
      <c r="C314" s="60"/>
      <c r="D314" s="59"/>
      <c r="E314" s="61"/>
    </row>
    <row r="315" spans="1:5" s="14" customFormat="1" ht="15">
      <c r="A315" s="69" t="s">
        <v>548</v>
      </c>
      <c r="B315" s="59">
        <v>65</v>
      </c>
      <c r="C315" s="60">
        <f>(B315*5/100)+B315</f>
        <v>68.25</v>
      </c>
      <c r="D315" s="24">
        <f aca="true" t="shared" si="28" ref="D315:D321">SUM(C315-B315)</f>
        <v>3.25</v>
      </c>
      <c r="E315" s="156">
        <f aca="true" t="shared" si="29" ref="E315:E321">+ROUND(+D315/B315*100,2)</f>
        <v>5</v>
      </c>
    </row>
    <row r="316" spans="1:5" s="14" customFormat="1" ht="15">
      <c r="A316" s="69" t="s">
        <v>549</v>
      </c>
      <c r="B316" s="59">
        <v>9</v>
      </c>
      <c r="C316" s="60">
        <f>(B316*5/100)+B316</f>
        <v>9.45</v>
      </c>
      <c r="D316" s="24">
        <f t="shared" si="28"/>
        <v>0.4499999999999993</v>
      </c>
      <c r="E316" s="156">
        <f t="shared" si="29"/>
        <v>5</v>
      </c>
    </row>
    <row r="317" spans="1:5" s="14" customFormat="1" ht="15">
      <c r="A317" s="69" t="s">
        <v>550</v>
      </c>
      <c r="B317" s="59">
        <v>4.5</v>
      </c>
      <c r="C317" s="60">
        <v>4.75</v>
      </c>
      <c r="D317" s="24">
        <f t="shared" si="28"/>
        <v>0.25</v>
      </c>
      <c r="E317" s="156">
        <f t="shared" si="29"/>
        <v>5.56</v>
      </c>
    </row>
    <row r="318" spans="1:5" s="14" customFormat="1" ht="15">
      <c r="A318" s="69" t="s">
        <v>551</v>
      </c>
      <c r="B318" s="59">
        <v>0.6</v>
      </c>
      <c r="C318" s="60">
        <v>0.65</v>
      </c>
      <c r="D318" s="24">
        <f t="shared" si="28"/>
        <v>0.050000000000000044</v>
      </c>
      <c r="E318" s="156">
        <f t="shared" si="29"/>
        <v>8.33</v>
      </c>
    </row>
    <row r="319" spans="1:5" s="14" customFormat="1" ht="15">
      <c r="A319" s="69" t="s">
        <v>552</v>
      </c>
      <c r="B319" s="59">
        <v>11</v>
      </c>
      <c r="C319" s="60">
        <f>(B319*5/100)+B319</f>
        <v>11.55</v>
      </c>
      <c r="D319" s="24">
        <f t="shared" si="28"/>
        <v>0.5500000000000007</v>
      </c>
      <c r="E319" s="156">
        <f t="shared" si="29"/>
        <v>5</v>
      </c>
    </row>
    <row r="320" spans="1:5" s="14" customFormat="1" ht="15">
      <c r="A320" s="69" t="s">
        <v>553</v>
      </c>
      <c r="B320" s="59">
        <v>11</v>
      </c>
      <c r="C320" s="60">
        <f>(B320*5/100)+B320</f>
        <v>11.55</v>
      </c>
      <c r="D320" s="24">
        <f t="shared" si="28"/>
        <v>0.5500000000000007</v>
      </c>
      <c r="E320" s="156">
        <f t="shared" si="29"/>
        <v>5</v>
      </c>
    </row>
    <row r="321" spans="1:5" s="14" customFormat="1" ht="15">
      <c r="A321" s="69" t="s">
        <v>554</v>
      </c>
      <c r="B321" s="59">
        <v>19</v>
      </c>
      <c r="C321" s="60">
        <f>(B321*5/100)+B321</f>
        <v>19.95</v>
      </c>
      <c r="D321" s="24">
        <f t="shared" si="28"/>
        <v>0.9499999999999993</v>
      </c>
      <c r="E321" s="156">
        <f t="shared" si="29"/>
        <v>5</v>
      </c>
    </row>
    <row r="322" spans="1:5" s="14" customFormat="1" ht="15.75">
      <c r="A322" s="67" t="s">
        <v>495</v>
      </c>
      <c r="B322" s="59"/>
      <c r="C322" s="60"/>
      <c r="D322" s="59"/>
      <c r="E322" s="61"/>
    </row>
    <row r="323" spans="1:5" s="14" customFormat="1" ht="15">
      <c r="A323" s="69" t="s">
        <v>555</v>
      </c>
      <c r="B323" s="59">
        <v>32</v>
      </c>
      <c r="C323" s="60">
        <f>(B323*5/100)+B323</f>
        <v>33.6</v>
      </c>
      <c r="D323" s="24">
        <f>SUM(C323-B323)</f>
        <v>1.6000000000000014</v>
      </c>
      <c r="E323" s="156">
        <f>+ROUND(+D323/B323*100,2)</f>
        <v>5</v>
      </c>
    </row>
    <row r="324" spans="1:5" s="14" customFormat="1" ht="15">
      <c r="A324" s="69" t="s">
        <v>556</v>
      </c>
      <c r="B324" s="59">
        <v>6</v>
      </c>
      <c r="C324" s="60">
        <f>(B324*5/100)+B324</f>
        <v>6.3</v>
      </c>
      <c r="D324" s="24">
        <f>SUM(C324-B324)</f>
        <v>0.2999999999999998</v>
      </c>
      <c r="E324" s="156">
        <f>+ROUND(+D324/B324*100,2)</f>
        <v>5</v>
      </c>
    </row>
    <row r="325" spans="1:5" ht="15">
      <c r="A325" s="150"/>
      <c r="B325" s="96"/>
      <c r="C325" s="22"/>
      <c r="D325" s="21"/>
      <c r="E325" s="175"/>
    </row>
    <row r="326" spans="1:5" s="14" customFormat="1" ht="120">
      <c r="A326" s="174" t="s">
        <v>345</v>
      </c>
      <c r="B326" s="142" t="s">
        <v>346</v>
      </c>
      <c r="C326" s="159" t="s">
        <v>346</v>
      </c>
      <c r="D326" s="63"/>
      <c r="E326" s="65"/>
    </row>
  </sheetData>
  <mergeCells count="1">
    <mergeCell ref="A1:B1"/>
  </mergeCells>
  <printOptions horizontalCentered="1"/>
  <pageMargins left="0.7480314960629921" right="0.7480314960629921" top="0.984251968503937" bottom="0.984251968503937" header="0.5118110236220472" footer="0.5118110236220472"/>
  <pageSetup fitToHeight="27" fitToWidth="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pageSetUpPr fitToPage="1"/>
  </sheetPr>
  <dimension ref="A1:E336"/>
  <sheetViews>
    <sheetView view="pageBreakPreview" zoomScale="60" workbookViewId="0" topLeftCell="A292">
      <selection activeCell="A333" sqref="A333"/>
    </sheetView>
  </sheetViews>
  <sheetFormatPr defaultColWidth="9.140625" defaultRowHeight="12.75"/>
  <cols>
    <col min="1" max="1" width="46.8515625" style="110" customWidth="1"/>
    <col min="2" max="2" width="12.8515625" style="41" customWidth="1"/>
    <col min="3" max="5" width="12.8515625" style="4" customWidth="1"/>
    <col min="6" max="6" width="3.140625" style="4" customWidth="1"/>
    <col min="7" max="16384" width="9.140625" style="4" customWidth="1"/>
  </cols>
  <sheetData>
    <row r="1" spans="1:2" ht="15.75">
      <c r="A1" s="193" t="s">
        <v>77</v>
      </c>
      <c r="B1" s="193"/>
    </row>
    <row r="2" spans="1:2" ht="15.75">
      <c r="A2" s="152"/>
      <c r="B2" s="40"/>
    </row>
    <row r="4" spans="1:5" ht="15.75">
      <c r="A4" s="127"/>
      <c r="B4" s="6" t="s">
        <v>8</v>
      </c>
      <c r="C4" s="6" t="s">
        <v>9</v>
      </c>
      <c r="D4" s="6" t="s">
        <v>678</v>
      </c>
      <c r="E4" s="8" t="s">
        <v>678</v>
      </c>
    </row>
    <row r="5" spans="2:5" ht="15.75">
      <c r="B5" s="9" t="s">
        <v>677</v>
      </c>
      <c r="C5" s="9" t="s">
        <v>677</v>
      </c>
      <c r="D5" s="9" t="s">
        <v>679</v>
      </c>
      <c r="E5" s="11" t="s">
        <v>679</v>
      </c>
    </row>
    <row r="6" spans="1:5" ht="15.75">
      <c r="A6" s="128"/>
      <c r="B6" s="46"/>
      <c r="C6" s="47"/>
      <c r="D6" s="48"/>
      <c r="E6" s="49"/>
    </row>
    <row r="7" spans="1:5" ht="15.75">
      <c r="A7" s="179" t="s">
        <v>557</v>
      </c>
      <c r="B7" s="13" t="s">
        <v>272</v>
      </c>
      <c r="C7" s="17" t="s">
        <v>272</v>
      </c>
      <c r="D7" s="13" t="s">
        <v>272</v>
      </c>
      <c r="E7" s="50" t="s">
        <v>472</v>
      </c>
    </row>
    <row r="8" spans="1:5" ht="15.75">
      <c r="A8" s="124"/>
      <c r="B8" s="93"/>
      <c r="C8" s="178"/>
      <c r="D8" s="94"/>
      <c r="E8" s="144"/>
    </row>
    <row r="9" spans="1:5" ht="15.75">
      <c r="A9" s="71" t="s">
        <v>558</v>
      </c>
      <c r="B9" s="176"/>
      <c r="C9" s="22"/>
      <c r="D9" s="21"/>
      <c r="E9" s="145"/>
    </row>
    <row r="10" spans="1:5" ht="15.75">
      <c r="A10" s="23"/>
      <c r="B10" s="176"/>
      <c r="C10" s="22"/>
      <c r="D10" s="21"/>
      <c r="E10" s="145"/>
    </row>
    <row r="11" spans="1:5" ht="15.75">
      <c r="A11" s="32" t="s">
        <v>560</v>
      </c>
      <c r="B11" s="96"/>
      <c r="C11" s="22"/>
      <c r="D11" s="21"/>
      <c r="E11" s="145"/>
    </row>
    <row r="12" spans="1:5" ht="15.75">
      <c r="A12" s="32"/>
      <c r="B12" s="96"/>
      <c r="C12" s="22"/>
      <c r="D12" s="21"/>
      <c r="E12" s="145"/>
    </row>
    <row r="13" spans="1:5" ht="15">
      <c r="A13" s="23" t="s">
        <v>182</v>
      </c>
      <c r="B13" s="24">
        <v>5</v>
      </c>
      <c r="C13" s="25">
        <f>B13</f>
        <v>5</v>
      </c>
      <c r="D13" s="24">
        <f>SUM(C13-B13)</f>
        <v>0</v>
      </c>
      <c r="E13" s="156">
        <f>+ROUND(+D13/B13*100,2)</f>
        <v>0</v>
      </c>
    </row>
    <row r="14" spans="1:5" ht="15">
      <c r="A14" s="23" t="s">
        <v>183</v>
      </c>
      <c r="B14" s="24">
        <v>5</v>
      </c>
      <c r="C14" s="25">
        <f aca="true" t="shared" si="0" ref="C14:C23">B14</f>
        <v>5</v>
      </c>
      <c r="D14" s="24">
        <f aca="true" t="shared" si="1" ref="D14:D23">SUM(C14-B14)</f>
        <v>0</v>
      </c>
      <c r="E14" s="156">
        <f aca="true" t="shared" si="2" ref="E14:E23">+ROUND(+D14/B14*100,2)</f>
        <v>0</v>
      </c>
    </row>
    <row r="15" spans="1:5" ht="15">
      <c r="A15" s="23" t="s">
        <v>184</v>
      </c>
      <c r="B15" s="24">
        <v>7</v>
      </c>
      <c r="C15" s="25">
        <f>B15</f>
        <v>7</v>
      </c>
      <c r="D15" s="24">
        <f>SUM(C15-B15)</f>
        <v>0</v>
      </c>
      <c r="E15" s="156">
        <f>+ROUND(+D15/B15*100,2)</f>
        <v>0</v>
      </c>
    </row>
    <row r="16" spans="1:5" ht="15">
      <c r="A16" s="23" t="s">
        <v>185</v>
      </c>
      <c r="B16" s="24">
        <v>7</v>
      </c>
      <c r="C16" s="25">
        <f t="shared" si="0"/>
        <v>7</v>
      </c>
      <c r="D16" s="24">
        <f>SUM(C16-B16)</f>
        <v>0</v>
      </c>
      <c r="E16" s="156">
        <f>+ROUND(+D16/B16*100,2)</f>
        <v>0</v>
      </c>
    </row>
    <row r="17" spans="1:5" ht="15">
      <c r="A17" s="23" t="s">
        <v>178</v>
      </c>
      <c r="B17" s="24">
        <v>35</v>
      </c>
      <c r="C17" s="25">
        <f t="shared" si="0"/>
        <v>35</v>
      </c>
      <c r="D17" s="24">
        <f t="shared" si="1"/>
        <v>0</v>
      </c>
      <c r="E17" s="156">
        <f t="shared" si="2"/>
        <v>0</v>
      </c>
    </row>
    <row r="18" spans="1:5" ht="15">
      <c r="A18" s="23" t="s">
        <v>561</v>
      </c>
      <c r="B18" s="24">
        <v>35</v>
      </c>
      <c r="C18" s="25">
        <f t="shared" si="0"/>
        <v>35</v>
      </c>
      <c r="D18" s="24">
        <f t="shared" si="1"/>
        <v>0</v>
      </c>
      <c r="E18" s="156">
        <f t="shared" si="2"/>
        <v>0</v>
      </c>
    </row>
    <row r="19" spans="1:5" ht="15">
      <c r="A19" s="23" t="s">
        <v>179</v>
      </c>
      <c r="B19" s="24">
        <v>25</v>
      </c>
      <c r="C19" s="25">
        <v>26.25</v>
      </c>
      <c r="D19" s="24">
        <f t="shared" si="1"/>
        <v>1.25</v>
      </c>
      <c r="E19" s="156">
        <f t="shared" si="2"/>
        <v>5</v>
      </c>
    </row>
    <row r="20" spans="1:5" ht="15">
      <c r="A20" s="23" t="s">
        <v>180</v>
      </c>
      <c r="B20" s="24">
        <v>35</v>
      </c>
      <c r="C20" s="25">
        <v>36.75</v>
      </c>
      <c r="D20" s="24">
        <f t="shared" si="1"/>
        <v>1.75</v>
      </c>
      <c r="E20" s="156">
        <f t="shared" si="2"/>
        <v>5</v>
      </c>
    </row>
    <row r="21" spans="1:5" ht="15">
      <c r="A21" s="23" t="s">
        <v>181</v>
      </c>
      <c r="B21" s="24">
        <v>35</v>
      </c>
      <c r="C21" s="25">
        <f>SUM(B21+(B21*5%))</f>
        <v>36.75</v>
      </c>
      <c r="D21" s="24">
        <f>SUM(C21-B21)</f>
        <v>1.75</v>
      </c>
      <c r="E21" s="156">
        <f>+ROUND(+D21/B21*100,2)</f>
        <v>5</v>
      </c>
    </row>
    <row r="22" spans="1:5" ht="15">
      <c r="A22" s="23" t="s">
        <v>177</v>
      </c>
      <c r="B22" s="24">
        <v>5.35</v>
      </c>
      <c r="C22" s="25">
        <f t="shared" si="0"/>
        <v>5.35</v>
      </c>
      <c r="D22" s="24">
        <f t="shared" si="1"/>
        <v>0</v>
      </c>
      <c r="E22" s="156">
        <f t="shared" si="2"/>
        <v>0</v>
      </c>
    </row>
    <row r="23" spans="1:5" ht="15">
      <c r="A23" s="23" t="s">
        <v>348</v>
      </c>
      <c r="B23" s="24">
        <v>3.95</v>
      </c>
      <c r="C23" s="25">
        <f t="shared" si="0"/>
        <v>3.95</v>
      </c>
      <c r="D23" s="24">
        <f t="shared" si="1"/>
        <v>0</v>
      </c>
      <c r="E23" s="156">
        <f t="shared" si="2"/>
        <v>0</v>
      </c>
    </row>
    <row r="24" spans="1:5" ht="15">
      <c r="A24" s="23"/>
      <c r="B24" s="24"/>
      <c r="C24" s="25"/>
      <c r="D24" s="24"/>
      <c r="E24" s="156"/>
    </row>
    <row r="25" spans="1:5" ht="15.75">
      <c r="A25" s="32" t="s">
        <v>562</v>
      </c>
      <c r="B25" s="24"/>
      <c r="C25" s="25"/>
      <c r="D25" s="24"/>
      <c r="E25" s="156"/>
    </row>
    <row r="26" spans="1:5" ht="15">
      <c r="A26" s="23"/>
      <c r="B26" s="24"/>
      <c r="C26" s="25"/>
      <c r="D26" s="24"/>
      <c r="E26" s="156"/>
    </row>
    <row r="27" spans="1:5" ht="15.75">
      <c r="A27" s="32" t="s">
        <v>563</v>
      </c>
      <c r="B27" s="24"/>
      <c r="C27" s="25"/>
      <c r="D27" s="24"/>
      <c r="E27" s="156"/>
    </row>
    <row r="28" spans="1:5" ht="15">
      <c r="A28" s="23"/>
      <c r="B28" s="24"/>
      <c r="C28" s="25"/>
      <c r="D28" s="24"/>
      <c r="E28" s="156"/>
    </row>
    <row r="29" spans="1:5" ht="15.75">
      <c r="A29" s="32" t="s">
        <v>564</v>
      </c>
      <c r="B29" s="24"/>
      <c r="C29" s="25"/>
      <c r="D29" s="24"/>
      <c r="E29" s="156"/>
    </row>
    <row r="30" spans="1:5" ht="15">
      <c r="A30" s="23" t="s">
        <v>565</v>
      </c>
      <c r="B30" s="24"/>
      <c r="C30" s="25"/>
      <c r="D30" s="24"/>
      <c r="E30" s="156"/>
    </row>
    <row r="31" spans="1:5" ht="15">
      <c r="A31" s="23" t="s">
        <v>566</v>
      </c>
      <c r="B31" s="24"/>
      <c r="C31" s="25"/>
      <c r="D31" s="24"/>
      <c r="E31" s="156"/>
    </row>
    <row r="32" spans="1:5" ht="15">
      <c r="A32" s="23" t="s">
        <v>567</v>
      </c>
      <c r="B32" s="24">
        <v>54.85</v>
      </c>
      <c r="C32" s="25">
        <f>B32</f>
        <v>54.85</v>
      </c>
      <c r="D32" s="24">
        <f>SUM(C32-B32)</f>
        <v>0</v>
      </c>
      <c r="E32" s="156">
        <f>+ROUND(+D32/B32*100,2)</f>
        <v>0</v>
      </c>
    </row>
    <row r="33" spans="1:5" ht="15">
      <c r="A33" s="23" t="s">
        <v>568</v>
      </c>
      <c r="B33" s="24"/>
      <c r="C33" s="25"/>
      <c r="D33" s="24"/>
      <c r="E33" s="156"/>
    </row>
    <row r="34" spans="1:5" ht="15">
      <c r="A34" s="23" t="s">
        <v>569</v>
      </c>
      <c r="B34" s="24"/>
      <c r="C34" s="25"/>
      <c r="D34" s="24"/>
      <c r="E34" s="156"/>
    </row>
    <row r="35" spans="1:5" ht="15">
      <c r="A35" s="23" t="s">
        <v>570</v>
      </c>
      <c r="B35" s="24"/>
      <c r="C35" s="25"/>
      <c r="D35" s="24"/>
      <c r="E35" s="156"/>
    </row>
    <row r="36" spans="1:5" ht="30">
      <c r="A36" s="23" t="s">
        <v>571</v>
      </c>
      <c r="B36" s="24">
        <v>57.3</v>
      </c>
      <c r="C36" s="25">
        <f>B36</f>
        <v>57.3</v>
      </c>
      <c r="D36" s="24">
        <f>SUM(C36-B36)</f>
        <v>0</v>
      </c>
      <c r="E36" s="156">
        <f>+ROUND(+D36/B36*100,2)</f>
        <v>0</v>
      </c>
    </row>
    <row r="37" spans="1:5" ht="15.75">
      <c r="A37" s="32"/>
      <c r="B37" s="24"/>
      <c r="C37" s="25"/>
      <c r="D37" s="24"/>
      <c r="E37" s="156"/>
    </row>
    <row r="38" spans="1:5" ht="15.75">
      <c r="A38" s="32" t="s">
        <v>572</v>
      </c>
      <c r="B38" s="24"/>
      <c r="C38" s="25"/>
      <c r="D38" s="24"/>
      <c r="E38" s="156"/>
    </row>
    <row r="39" spans="1:5" ht="15">
      <c r="A39" s="23" t="s">
        <v>573</v>
      </c>
      <c r="B39" s="24">
        <v>64</v>
      </c>
      <c r="C39" s="25">
        <f>B39</f>
        <v>64</v>
      </c>
      <c r="D39" s="24">
        <f>SUM(C39-B39)</f>
        <v>0</v>
      </c>
      <c r="E39" s="156">
        <f>+ROUND(+D39/B39*100,2)</f>
        <v>0</v>
      </c>
    </row>
    <row r="40" spans="1:5" ht="15">
      <c r="A40" s="23"/>
      <c r="B40" s="24"/>
      <c r="C40" s="25"/>
      <c r="D40" s="24"/>
      <c r="E40" s="156"/>
    </row>
    <row r="41" spans="1:5" ht="15.75">
      <c r="A41" s="32" t="s">
        <v>574</v>
      </c>
      <c r="B41" s="24"/>
      <c r="C41" s="25"/>
      <c r="D41" s="24"/>
      <c r="E41" s="156"/>
    </row>
    <row r="42" spans="1:5" ht="15">
      <c r="A42" s="23" t="s">
        <v>575</v>
      </c>
      <c r="B42" s="24">
        <v>59.55</v>
      </c>
      <c r="C42" s="25">
        <f>B42</f>
        <v>59.55</v>
      </c>
      <c r="D42" s="24">
        <f>SUM(C42-B42)</f>
        <v>0</v>
      </c>
      <c r="E42" s="156">
        <f>+ROUND(+D42/B42*100,2)</f>
        <v>0</v>
      </c>
    </row>
    <row r="43" spans="1:5" ht="15">
      <c r="A43" s="23" t="s">
        <v>576</v>
      </c>
      <c r="B43" s="24">
        <v>80.65</v>
      </c>
      <c r="C43" s="25">
        <f>B43</f>
        <v>80.65</v>
      </c>
      <c r="D43" s="24">
        <f>SUM(C43-B43)</f>
        <v>0</v>
      </c>
      <c r="E43" s="156">
        <f>+ROUND(+D43/B43*100,2)</f>
        <v>0</v>
      </c>
    </row>
    <row r="44" spans="1:5" ht="15">
      <c r="A44" s="23"/>
      <c r="B44" s="24"/>
      <c r="C44" s="25"/>
      <c r="D44" s="24"/>
      <c r="E44" s="156"/>
    </row>
    <row r="45" spans="1:5" ht="15.75">
      <c r="A45" s="32" t="s">
        <v>577</v>
      </c>
      <c r="B45" s="24"/>
      <c r="C45" s="25"/>
      <c r="D45" s="24"/>
      <c r="E45" s="156"/>
    </row>
    <row r="46" spans="1:5" ht="15">
      <c r="A46" s="23" t="s">
        <v>573</v>
      </c>
      <c r="B46" s="24"/>
      <c r="C46" s="25"/>
      <c r="D46" s="24"/>
      <c r="E46" s="156"/>
    </row>
    <row r="47" spans="1:5" ht="15">
      <c r="A47" s="23" t="s">
        <v>578</v>
      </c>
      <c r="B47" s="24">
        <v>80.5</v>
      </c>
      <c r="C47" s="25">
        <f>B47</f>
        <v>80.5</v>
      </c>
      <c r="D47" s="24">
        <f>SUM(C47-B47)</f>
        <v>0</v>
      </c>
      <c r="E47" s="156">
        <f>+ROUND(+D47/B47*100,2)</f>
        <v>0</v>
      </c>
    </row>
    <row r="48" spans="1:5" ht="15">
      <c r="A48" s="23" t="s">
        <v>579</v>
      </c>
      <c r="B48" s="24">
        <v>124.5</v>
      </c>
      <c r="C48" s="25">
        <f>B48</f>
        <v>124.5</v>
      </c>
      <c r="D48" s="24">
        <f>SUM(C48-B48)</f>
        <v>0</v>
      </c>
      <c r="E48" s="156">
        <f>+ROUND(+D48/B48*100,2)</f>
        <v>0</v>
      </c>
    </row>
    <row r="49" spans="1:5" ht="15">
      <c r="A49" s="23"/>
      <c r="B49" s="24"/>
      <c r="C49" s="25"/>
      <c r="D49" s="24"/>
      <c r="E49" s="156"/>
    </row>
    <row r="50" spans="1:5" ht="15.75">
      <c r="A50" s="32" t="s">
        <v>580</v>
      </c>
      <c r="B50" s="24"/>
      <c r="C50" s="25"/>
      <c r="D50" s="24"/>
      <c r="E50" s="156"/>
    </row>
    <row r="51" spans="1:5" ht="15">
      <c r="A51" s="23" t="s">
        <v>581</v>
      </c>
      <c r="B51" s="24">
        <v>58.6</v>
      </c>
      <c r="C51" s="25">
        <f>B51</f>
        <v>58.6</v>
      </c>
      <c r="D51" s="24">
        <f>SUM(C51-B51)</f>
        <v>0</v>
      </c>
      <c r="E51" s="156">
        <f>+ROUND(+D51/B51*100,2)</f>
        <v>0</v>
      </c>
    </row>
    <row r="52" spans="1:5" ht="15">
      <c r="A52" s="125"/>
      <c r="B52" s="119"/>
      <c r="C52" s="35"/>
      <c r="D52" s="119"/>
      <c r="E52" s="158"/>
    </row>
    <row r="53" spans="1:5" ht="15.75">
      <c r="A53" s="32" t="s">
        <v>582</v>
      </c>
      <c r="B53" s="24"/>
      <c r="C53" s="25"/>
      <c r="D53" s="24"/>
      <c r="E53" s="156"/>
    </row>
    <row r="54" spans="1:5" ht="15">
      <c r="A54" s="23" t="s">
        <v>583</v>
      </c>
      <c r="B54" s="24" t="s">
        <v>584</v>
      </c>
      <c r="C54" s="25"/>
      <c r="D54" s="24"/>
      <c r="E54" s="156"/>
    </row>
    <row r="55" spans="1:5" ht="15">
      <c r="A55" s="23" t="s">
        <v>585</v>
      </c>
      <c r="B55" s="24">
        <v>10</v>
      </c>
      <c r="C55" s="25">
        <f>B55</f>
        <v>10</v>
      </c>
      <c r="D55" s="24">
        <f>SUM(C55-B55)</f>
        <v>0</v>
      </c>
      <c r="E55" s="156">
        <f>+ROUND(+D55/B55*100,2)</f>
        <v>0</v>
      </c>
    </row>
    <row r="56" spans="1:5" ht="15">
      <c r="A56" s="23"/>
      <c r="B56" s="24"/>
      <c r="C56" s="25"/>
      <c r="D56" s="24"/>
      <c r="E56" s="156"/>
    </row>
    <row r="57" spans="1:5" ht="15.75">
      <c r="A57" s="32" t="s">
        <v>586</v>
      </c>
      <c r="B57" s="24"/>
      <c r="C57" s="25"/>
      <c r="D57" s="24"/>
      <c r="E57" s="156"/>
    </row>
    <row r="58" spans="1:5" ht="15">
      <c r="A58" s="23" t="s">
        <v>587</v>
      </c>
      <c r="B58" s="24">
        <v>68.3</v>
      </c>
      <c r="C58" s="25">
        <f>B58</f>
        <v>68.3</v>
      </c>
      <c r="D58" s="24">
        <f>SUM(C58-B58)</f>
        <v>0</v>
      </c>
      <c r="E58" s="156">
        <f>+ROUND(+D58/B58*100,2)</f>
        <v>0</v>
      </c>
    </row>
    <row r="59" spans="1:5" ht="15">
      <c r="A59" s="23" t="s">
        <v>588</v>
      </c>
      <c r="B59" s="24">
        <v>63.1</v>
      </c>
      <c r="C59" s="25">
        <f>B59</f>
        <v>63.1</v>
      </c>
      <c r="D59" s="24">
        <f>SUM(C59-B59)</f>
        <v>0</v>
      </c>
      <c r="E59" s="156">
        <f>+ROUND(+D59/B59*100,2)</f>
        <v>0</v>
      </c>
    </row>
    <row r="60" spans="1:5" ht="15">
      <c r="A60" s="23" t="s">
        <v>194</v>
      </c>
      <c r="B60" s="24">
        <v>15.5</v>
      </c>
      <c r="C60" s="25">
        <f>B60</f>
        <v>15.5</v>
      </c>
      <c r="D60" s="24">
        <f>SUM(C60-B60)</f>
        <v>0</v>
      </c>
      <c r="E60" s="156">
        <f>+ROUND(+D60/B60*100,2)</f>
        <v>0</v>
      </c>
    </row>
    <row r="61" spans="1:5" ht="15">
      <c r="A61" s="23"/>
      <c r="B61" s="24"/>
      <c r="C61" s="25"/>
      <c r="D61" s="24"/>
      <c r="E61" s="156"/>
    </row>
    <row r="62" spans="1:5" ht="15">
      <c r="A62" s="23" t="s">
        <v>589</v>
      </c>
      <c r="B62" s="24">
        <v>10</v>
      </c>
      <c r="C62" s="25">
        <f>B62</f>
        <v>10</v>
      </c>
      <c r="D62" s="24">
        <f>SUM(C62-B62)</f>
        <v>0</v>
      </c>
      <c r="E62" s="156">
        <f>+ROUND(+D62/B62*100,2)</f>
        <v>0</v>
      </c>
    </row>
    <row r="63" spans="1:5" ht="15">
      <c r="A63" s="23" t="s">
        <v>590</v>
      </c>
      <c r="B63" s="24">
        <v>30</v>
      </c>
      <c r="C63" s="25">
        <f>B63</f>
        <v>30</v>
      </c>
      <c r="D63" s="24">
        <f>SUM(C63-B63)</f>
        <v>0</v>
      </c>
      <c r="E63" s="156">
        <f>+ROUND(+D63/B63*100,2)</f>
        <v>0</v>
      </c>
    </row>
    <row r="64" spans="1:5" ht="15">
      <c r="A64" s="23"/>
      <c r="B64" s="24"/>
      <c r="C64" s="25"/>
      <c r="D64" s="24"/>
      <c r="E64" s="156"/>
    </row>
    <row r="65" spans="1:5" ht="15">
      <c r="A65" s="124" t="s">
        <v>382</v>
      </c>
      <c r="B65" s="24">
        <v>0</v>
      </c>
      <c r="C65" s="25">
        <v>35</v>
      </c>
      <c r="D65" s="24">
        <f>SUM(C65-B65)</f>
        <v>35</v>
      </c>
      <c r="E65" s="156">
        <v>0</v>
      </c>
    </row>
    <row r="66" spans="1:5" ht="15">
      <c r="A66" s="124" t="s">
        <v>383</v>
      </c>
      <c r="B66" s="24">
        <v>0</v>
      </c>
      <c r="C66" s="25">
        <v>5</v>
      </c>
      <c r="D66" s="24">
        <f>SUM(C66-B66)</f>
        <v>5</v>
      </c>
      <c r="E66" s="156">
        <v>0</v>
      </c>
    </row>
    <row r="67" spans="1:5" ht="15">
      <c r="A67" s="124" t="s">
        <v>384</v>
      </c>
      <c r="B67" s="24">
        <v>0</v>
      </c>
      <c r="C67" s="25">
        <v>10</v>
      </c>
      <c r="D67" s="24">
        <f>SUM(C67-B67)</f>
        <v>10</v>
      </c>
      <c r="E67" s="156">
        <v>0</v>
      </c>
    </row>
    <row r="68" spans="1:5" ht="15">
      <c r="A68" s="23"/>
      <c r="B68" s="24"/>
      <c r="C68" s="25"/>
      <c r="D68" s="24"/>
      <c r="E68" s="156"/>
    </row>
    <row r="69" spans="1:5" ht="15.75">
      <c r="A69" s="32" t="s">
        <v>591</v>
      </c>
      <c r="B69" s="24"/>
      <c r="C69" s="25"/>
      <c r="D69" s="24"/>
      <c r="E69" s="156"/>
    </row>
    <row r="70" spans="1:5" ht="15">
      <c r="A70" s="23" t="s">
        <v>592</v>
      </c>
      <c r="B70" s="59">
        <v>35.25</v>
      </c>
      <c r="C70" s="60">
        <f>B70</f>
        <v>35.25</v>
      </c>
      <c r="D70" s="59">
        <f>SUM(C70-B70)</f>
        <v>0</v>
      </c>
      <c r="E70" s="61">
        <f>+ROUND(+D70/B70*100,2)</f>
        <v>0</v>
      </c>
    </row>
    <row r="71" spans="1:5" ht="15">
      <c r="A71" s="23" t="s">
        <v>593</v>
      </c>
      <c r="B71" s="59">
        <v>35.25</v>
      </c>
      <c r="C71" s="60">
        <f>B71</f>
        <v>35.25</v>
      </c>
      <c r="D71" s="59">
        <f>SUM(C71-B71)</f>
        <v>0</v>
      </c>
      <c r="E71" s="61">
        <f>+ROUND(+D71/B71*100,2)</f>
        <v>0</v>
      </c>
    </row>
    <row r="72" spans="1:5" ht="15">
      <c r="A72" s="23"/>
      <c r="B72" s="24"/>
      <c r="C72" s="25"/>
      <c r="D72" s="24"/>
      <c r="E72" s="156"/>
    </row>
    <row r="73" spans="1:5" ht="31.5">
      <c r="A73" s="32" t="s">
        <v>594</v>
      </c>
      <c r="B73" s="24"/>
      <c r="C73" s="25"/>
      <c r="D73" s="24"/>
      <c r="E73" s="156"/>
    </row>
    <row r="74" spans="1:5" ht="30">
      <c r="A74" s="23" t="s">
        <v>595</v>
      </c>
      <c r="B74" s="24"/>
      <c r="C74" s="25"/>
      <c r="D74" s="24"/>
      <c r="E74" s="156"/>
    </row>
    <row r="75" spans="1:5" ht="15">
      <c r="A75" s="23" t="s">
        <v>596</v>
      </c>
      <c r="B75" s="59">
        <v>100</v>
      </c>
      <c r="C75" s="60">
        <f>B75</f>
        <v>100</v>
      </c>
      <c r="D75" s="24">
        <f>SUM(C75-B75)</f>
        <v>0</v>
      </c>
      <c r="E75" s="156">
        <f>+ROUND(+D75/B75*100,2)</f>
        <v>0</v>
      </c>
    </row>
    <row r="76" spans="1:5" ht="15">
      <c r="A76" s="23" t="s">
        <v>597</v>
      </c>
      <c r="B76" s="59">
        <v>0</v>
      </c>
      <c r="C76" s="60">
        <f>B76</f>
        <v>0</v>
      </c>
      <c r="D76" s="24">
        <f>SUM(C76-B76)</f>
        <v>0</v>
      </c>
      <c r="E76" s="156">
        <v>0</v>
      </c>
    </row>
    <row r="77" spans="1:5" ht="15">
      <c r="A77" s="23"/>
      <c r="B77" s="24"/>
      <c r="C77" s="25"/>
      <c r="D77" s="24"/>
      <c r="E77" s="156"/>
    </row>
    <row r="78" spans="1:5" ht="15.75">
      <c r="A78" s="71" t="s">
        <v>397</v>
      </c>
      <c r="B78" s="24"/>
      <c r="C78" s="25"/>
      <c r="D78" s="24"/>
      <c r="E78" s="156"/>
    </row>
    <row r="79" spans="1:5" ht="15">
      <c r="A79" s="23"/>
      <c r="B79" s="24"/>
      <c r="C79" s="25"/>
      <c r="D79" s="24"/>
      <c r="E79" s="156"/>
    </row>
    <row r="80" spans="1:5" ht="15.75">
      <c r="A80" s="32" t="s">
        <v>559</v>
      </c>
      <c r="B80" s="24"/>
      <c r="C80" s="25"/>
      <c r="D80" s="24"/>
      <c r="E80" s="156"/>
    </row>
    <row r="81" spans="1:5" ht="15">
      <c r="A81" s="23" t="s">
        <v>598</v>
      </c>
      <c r="B81" s="59">
        <v>21.5</v>
      </c>
      <c r="C81" s="60">
        <f>B81</f>
        <v>21.5</v>
      </c>
      <c r="D81" s="24">
        <f>SUM(C81-B81)</f>
        <v>0</v>
      </c>
      <c r="E81" s="156">
        <f>+ROUND(+D81/B81*100,2)</f>
        <v>0</v>
      </c>
    </row>
    <row r="82" spans="1:5" ht="15">
      <c r="A82" s="23"/>
      <c r="B82" s="24"/>
      <c r="C82" s="25"/>
      <c r="D82" s="24"/>
      <c r="E82" s="156"/>
    </row>
    <row r="83" spans="1:5" ht="15.75">
      <c r="A83" s="32" t="s">
        <v>599</v>
      </c>
      <c r="B83" s="24"/>
      <c r="C83" s="25"/>
      <c r="D83" s="24"/>
      <c r="E83" s="156"/>
    </row>
    <row r="84" spans="1:5" ht="15">
      <c r="A84" s="23" t="s">
        <v>600</v>
      </c>
      <c r="B84" s="24">
        <v>84</v>
      </c>
      <c r="C84" s="25">
        <f>B84</f>
        <v>84</v>
      </c>
      <c r="D84" s="24">
        <f>SUM(C84-B84)</f>
        <v>0</v>
      </c>
      <c r="E84" s="156">
        <f>+ROUND(+D84/B84*100,2)</f>
        <v>0</v>
      </c>
    </row>
    <row r="85" spans="1:5" ht="15">
      <c r="A85" s="23" t="s">
        <v>601</v>
      </c>
      <c r="B85" s="24">
        <v>120</v>
      </c>
      <c r="C85" s="25">
        <v>120</v>
      </c>
      <c r="D85" s="24">
        <f>SUM(C85-B85)</f>
        <v>0</v>
      </c>
      <c r="E85" s="156">
        <f>+ROUND(+D85/B85*100,2)</f>
        <v>0</v>
      </c>
    </row>
    <row r="86" spans="1:5" ht="15">
      <c r="A86" s="23"/>
      <c r="B86" s="24"/>
      <c r="C86" s="25"/>
      <c r="D86" s="24"/>
      <c r="E86" s="156"/>
    </row>
    <row r="87" spans="1:5" ht="15">
      <c r="A87" s="23" t="s">
        <v>602</v>
      </c>
      <c r="B87" s="24">
        <v>120</v>
      </c>
      <c r="C87" s="25">
        <v>120</v>
      </c>
      <c r="D87" s="24">
        <f>SUM(C87-B87)</f>
        <v>0</v>
      </c>
      <c r="E87" s="156">
        <f>+ROUND(+D87/B87*100,2)</f>
        <v>0</v>
      </c>
    </row>
    <row r="88" spans="1:5" ht="15">
      <c r="A88" s="23"/>
      <c r="B88" s="24"/>
      <c r="C88" s="25"/>
      <c r="D88" s="24"/>
      <c r="E88" s="156"/>
    </row>
    <row r="89" spans="1:5" ht="15">
      <c r="A89" s="23" t="s">
        <v>603</v>
      </c>
      <c r="B89" s="59">
        <f>70+24.87</f>
        <v>94.87</v>
      </c>
      <c r="C89" s="60">
        <f>B89</f>
        <v>94.87</v>
      </c>
      <c r="D89" s="24">
        <f>SUM(C89-B89)</f>
        <v>0</v>
      </c>
      <c r="E89" s="156">
        <f>+ROUND(+D89/B89*100,2)</f>
        <v>0</v>
      </c>
    </row>
    <row r="90" spans="1:5" ht="15">
      <c r="A90" s="23"/>
      <c r="B90" s="24"/>
      <c r="C90" s="25"/>
      <c r="D90" s="24"/>
      <c r="E90" s="156"/>
    </row>
    <row r="91" spans="1:5" ht="15.75">
      <c r="A91" s="180" t="s">
        <v>604</v>
      </c>
      <c r="B91" s="177"/>
      <c r="C91" s="25"/>
      <c r="D91" s="24"/>
      <c r="E91" s="156"/>
    </row>
    <row r="92" spans="1:5" ht="15">
      <c r="A92" s="23"/>
      <c r="B92" s="24"/>
      <c r="C92" s="25"/>
      <c r="D92" s="24"/>
      <c r="E92" s="156"/>
    </row>
    <row r="93" spans="1:5" ht="15.75">
      <c r="A93" s="71" t="s">
        <v>397</v>
      </c>
      <c r="B93" s="168"/>
      <c r="C93" s="25"/>
      <c r="D93" s="24"/>
      <c r="E93" s="156"/>
    </row>
    <row r="94" spans="1:5" ht="15.75">
      <c r="A94" s="23"/>
      <c r="B94" s="168"/>
      <c r="C94" s="25"/>
      <c r="D94" s="24"/>
      <c r="E94" s="156"/>
    </row>
    <row r="95" spans="1:5" ht="15.75">
      <c r="A95" s="32" t="s">
        <v>605</v>
      </c>
      <c r="B95" s="24"/>
      <c r="C95" s="25"/>
      <c r="D95" s="24"/>
      <c r="E95" s="156"/>
    </row>
    <row r="96" spans="1:5" ht="15.75">
      <c r="A96" s="32"/>
      <c r="B96" s="24"/>
      <c r="C96" s="25"/>
      <c r="D96" s="24"/>
      <c r="E96" s="156"/>
    </row>
    <row r="97" spans="1:5" ht="15.75">
      <c r="A97" s="32" t="s">
        <v>606</v>
      </c>
      <c r="B97" s="24"/>
      <c r="C97" s="25"/>
      <c r="D97" s="24"/>
      <c r="E97" s="156"/>
    </row>
    <row r="98" spans="1:5" ht="15">
      <c r="A98" s="125" t="s">
        <v>607</v>
      </c>
      <c r="B98" s="119"/>
      <c r="C98" s="35"/>
      <c r="D98" s="119"/>
      <c r="E98" s="158"/>
    </row>
    <row r="99" spans="1:5" ht="15">
      <c r="A99" s="23" t="s">
        <v>608</v>
      </c>
      <c r="B99" s="24">
        <v>2.4</v>
      </c>
      <c r="C99" s="25">
        <f>B99</f>
        <v>2.4</v>
      </c>
      <c r="D99" s="24">
        <f>SUM(C99-B99)</f>
        <v>0</v>
      </c>
      <c r="E99" s="156">
        <f>+ROUND(+D99/B99*100,2)</f>
        <v>0</v>
      </c>
    </row>
    <row r="100" spans="1:5" ht="15">
      <c r="A100" s="23" t="s">
        <v>609</v>
      </c>
      <c r="B100" s="24">
        <v>4</v>
      </c>
      <c r="C100" s="25">
        <f aca="true" t="shared" si="3" ref="C100:C106">B100</f>
        <v>4</v>
      </c>
      <c r="D100" s="24">
        <f aca="true" t="shared" si="4" ref="D100:D106">SUM(C100-B100)</f>
        <v>0</v>
      </c>
      <c r="E100" s="156">
        <f aca="true" t="shared" si="5" ref="E100:E106">+ROUND(+D100/B100*100,2)</f>
        <v>0</v>
      </c>
    </row>
    <row r="101" spans="1:5" ht="15">
      <c r="A101" s="23" t="s">
        <v>610</v>
      </c>
      <c r="B101" s="24">
        <v>6</v>
      </c>
      <c r="C101" s="25">
        <f t="shared" si="3"/>
        <v>6</v>
      </c>
      <c r="D101" s="24">
        <f t="shared" si="4"/>
        <v>0</v>
      </c>
      <c r="E101" s="156">
        <f t="shared" si="5"/>
        <v>0</v>
      </c>
    </row>
    <row r="102" spans="1:5" ht="15">
      <c r="A102" s="23" t="s">
        <v>611</v>
      </c>
      <c r="B102" s="24">
        <v>7.6</v>
      </c>
      <c r="C102" s="25">
        <f t="shared" si="3"/>
        <v>7.6</v>
      </c>
      <c r="D102" s="24">
        <f t="shared" si="4"/>
        <v>0</v>
      </c>
      <c r="E102" s="156">
        <f t="shared" si="5"/>
        <v>0</v>
      </c>
    </row>
    <row r="103" spans="1:5" ht="15">
      <c r="A103" s="23" t="s">
        <v>612</v>
      </c>
      <c r="B103" s="24">
        <v>11.5</v>
      </c>
      <c r="C103" s="25">
        <f t="shared" si="3"/>
        <v>11.5</v>
      </c>
      <c r="D103" s="24">
        <f t="shared" si="4"/>
        <v>0</v>
      </c>
      <c r="E103" s="156">
        <f t="shared" si="5"/>
        <v>0</v>
      </c>
    </row>
    <row r="104" spans="1:5" ht="15">
      <c r="A104" s="23" t="s">
        <v>613</v>
      </c>
      <c r="B104" s="24">
        <v>17.3</v>
      </c>
      <c r="C104" s="25">
        <f t="shared" si="3"/>
        <v>17.3</v>
      </c>
      <c r="D104" s="24">
        <f t="shared" si="4"/>
        <v>0</v>
      </c>
      <c r="E104" s="156">
        <f t="shared" si="5"/>
        <v>0</v>
      </c>
    </row>
    <row r="105" spans="1:5" ht="15">
      <c r="A105" s="23" t="s">
        <v>614</v>
      </c>
      <c r="B105" s="24">
        <v>21.9</v>
      </c>
      <c r="C105" s="25">
        <f t="shared" si="3"/>
        <v>21.9</v>
      </c>
      <c r="D105" s="24">
        <f t="shared" si="4"/>
        <v>0</v>
      </c>
      <c r="E105" s="156">
        <f t="shared" si="5"/>
        <v>0</v>
      </c>
    </row>
    <row r="106" spans="1:5" ht="15">
      <c r="A106" s="23" t="s">
        <v>615</v>
      </c>
      <c r="B106" s="24">
        <v>2.4</v>
      </c>
      <c r="C106" s="25">
        <f t="shared" si="3"/>
        <v>2.4</v>
      </c>
      <c r="D106" s="24">
        <f t="shared" si="4"/>
        <v>0</v>
      </c>
      <c r="E106" s="156">
        <f t="shared" si="5"/>
        <v>0</v>
      </c>
    </row>
    <row r="107" spans="1:5" ht="15">
      <c r="A107" s="23"/>
      <c r="B107" s="24"/>
      <c r="C107" s="25"/>
      <c r="D107" s="24"/>
      <c r="E107" s="156"/>
    </row>
    <row r="108" spans="1:5" ht="15">
      <c r="A108" s="23" t="s">
        <v>616</v>
      </c>
      <c r="B108" s="24"/>
      <c r="C108" s="25"/>
      <c r="D108" s="24"/>
      <c r="E108" s="156"/>
    </row>
    <row r="109" spans="1:5" ht="15">
      <c r="A109" s="23" t="s">
        <v>608</v>
      </c>
      <c r="B109" s="24">
        <v>3</v>
      </c>
      <c r="C109" s="25">
        <f aca="true" t="shared" si="6" ref="C109:C116">B109</f>
        <v>3</v>
      </c>
      <c r="D109" s="24">
        <f>SUM(C109-B109)</f>
        <v>0</v>
      </c>
      <c r="E109" s="156">
        <f>+ROUND(+D109/B109*100,2)</f>
        <v>0</v>
      </c>
    </row>
    <row r="110" spans="1:5" ht="15">
      <c r="A110" s="23" t="s">
        <v>609</v>
      </c>
      <c r="B110" s="24">
        <v>4</v>
      </c>
      <c r="C110" s="25">
        <f t="shared" si="6"/>
        <v>4</v>
      </c>
      <c r="D110" s="24">
        <f aca="true" t="shared" si="7" ref="D110:D118">SUM(C110-B110)</f>
        <v>0</v>
      </c>
      <c r="E110" s="156">
        <f aca="true" t="shared" si="8" ref="E110:E116">+ROUND(+D110/B110*100,2)</f>
        <v>0</v>
      </c>
    </row>
    <row r="111" spans="1:5" ht="15">
      <c r="A111" s="23" t="s">
        <v>610</v>
      </c>
      <c r="B111" s="24">
        <v>6</v>
      </c>
      <c r="C111" s="25">
        <f t="shared" si="6"/>
        <v>6</v>
      </c>
      <c r="D111" s="24">
        <f t="shared" si="7"/>
        <v>0</v>
      </c>
      <c r="E111" s="156">
        <f t="shared" si="8"/>
        <v>0</v>
      </c>
    </row>
    <row r="112" spans="1:5" ht="15">
      <c r="A112" s="23" t="s">
        <v>611</v>
      </c>
      <c r="B112" s="24">
        <v>7.6</v>
      </c>
      <c r="C112" s="25">
        <f t="shared" si="6"/>
        <v>7.6</v>
      </c>
      <c r="D112" s="24">
        <f t="shared" si="7"/>
        <v>0</v>
      </c>
      <c r="E112" s="156">
        <f t="shared" si="8"/>
        <v>0</v>
      </c>
    </row>
    <row r="113" spans="1:5" ht="15">
      <c r="A113" s="23" t="s">
        <v>612</v>
      </c>
      <c r="B113" s="24">
        <v>14.4</v>
      </c>
      <c r="C113" s="25">
        <f t="shared" si="6"/>
        <v>14.4</v>
      </c>
      <c r="D113" s="24">
        <f t="shared" si="7"/>
        <v>0</v>
      </c>
      <c r="E113" s="156">
        <f t="shared" si="8"/>
        <v>0</v>
      </c>
    </row>
    <row r="114" spans="1:5" ht="15">
      <c r="A114" s="23" t="s">
        <v>613</v>
      </c>
      <c r="B114" s="24">
        <v>21.7</v>
      </c>
      <c r="C114" s="25">
        <f t="shared" si="6"/>
        <v>21.7</v>
      </c>
      <c r="D114" s="24">
        <f t="shared" si="7"/>
        <v>0</v>
      </c>
      <c r="E114" s="156">
        <f t="shared" si="8"/>
        <v>0</v>
      </c>
    </row>
    <row r="115" spans="1:5" ht="15">
      <c r="A115" s="23" t="s">
        <v>614</v>
      </c>
      <c r="B115" s="24">
        <v>27.4</v>
      </c>
      <c r="C115" s="25">
        <f t="shared" si="6"/>
        <v>27.4</v>
      </c>
      <c r="D115" s="24">
        <f t="shared" si="7"/>
        <v>0</v>
      </c>
      <c r="E115" s="156">
        <f t="shared" si="8"/>
        <v>0</v>
      </c>
    </row>
    <row r="116" spans="1:5" ht="15">
      <c r="A116" s="23" t="s">
        <v>615</v>
      </c>
      <c r="B116" s="24">
        <v>2.5</v>
      </c>
      <c r="C116" s="25">
        <f t="shared" si="6"/>
        <v>2.5</v>
      </c>
      <c r="D116" s="24">
        <f t="shared" si="7"/>
        <v>0</v>
      </c>
      <c r="E116" s="156">
        <f t="shared" si="8"/>
        <v>0</v>
      </c>
    </row>
    <row r="117" spans="1:5" ht="15">
      <c r="A117" s="150"/>
      <c r="B117" s="24"/>
      <c r="C117" s="25"/>
      <c r="D117" s="24"/>
      <c r="E117" s="156"/>
    </row>
    <row r="118" spans="1:5" ht="15">
      <c r="A118" s="150" t="s">
        <v>175</v>
      </c>
      <c r="B118" s="59">
        <v>0</v>
      </c>
      <c r="C118" s="25">
        <v>20</v>
      </c>
      <c r="D118" s="24">
        <f t="shared" si="7"/>
        <v>20</v>
      </c>
      <c r="E118" s="156">
        <v>0</v>
      </c>
    </row>
    <row r="119" spans="1:5" ht="15">
      <c r="A119" s="23"/>
      <c r="B119" s="24"/>
      <c r="C119" s="25"/>
      <c r="D119" s="24"/>
      <c r="E119" s="156"/>
    </row>
    <row r="120" spans="1:5" ht="15.75">
      <c r="A120" s="32" t="s">
        <v>617</v>
      </c>
      <c r="B120" s="24"/>
      <c r="C120" s="25"/>
      <c r="D120" s="24"/>
      <c r="E120" s="156"/>
    </row>
    <row r="121" spans="1:5" ht="15">
      <c r="A121" s="23" t="s">
        <v>607</v>
      </c>
      <c r="B121" s="24"/>
      <c r="C121" s="25"/>
      <c r="D121" s="24"/>
      <c r="E121" s="156"/>
    </row>
    <row r="122" spans="1:5" ht="15">
      <c r="A122" s="23" t="s">
        <v>608</v>
      </c>
      <c r="B122" s="24">
        <v>3.1</v>
      </c>
      <c r="C122" s="25">
        <f aca="true" t="shared" si="9" ref="C122:C129">B122</f>
        <v>3.1</v>
      </c>
      <c r="D122" s="24">
        <f>SUM(C122-B122)</f>
        <v>0</v>
      </c>
      <c r="E122" s="156">
        <f>+ROUND(+D122/B122*100,2)</f>
        <v>0</v>
      </c>
    </row>
    <row r="123" spans="1:5" ht="15">
      <c r="A123" s="23" t="s">
        <v>609</v>
      </c>
      <c r="B123" s="24">
        <v>5.2</v>
      </c>
      <c r="C123" s="25">
        <f t="shared" si="9"/>
        <v>5.2</v>
      </c>
      <c r="D123" s="24">
        <f aca="true" t="shared" si="10" ref="D123:D129">SUM(C123-B123)</f>
        <v>0</v>
      </c>
      <c r="E123" s="156">
        <f aca="true" t="shared" si="11" ref="E123:E129">+ROUND(+D123/B123*100,2)</f>
        <v>0</v>
      </c>
    </row>
    <row r="124" spans="1:5" ht="15">
      <c r="A124" s="23" t="s">
        <v>610</v>
      </c>
      <c r="B124" s="24">
        <v>7.2</v>
      </c>
      <c r="C124" s="25">
        <f t="shared" si="9"/>
        <v>7.2</v>
      </c>
      <c r="D124" s="24">
        <f t="shared" si="10"/>
        <v>0</v>
      </c>
      <c r="E124" s="156">
        <f t="shared" si="11"/>
        <v>0</v>
      </c>
    </row>
    <row r="125" spans="1:5" ht="15">
      <c r="A125" s="23" t="s">
        <v>611</v>
      </c>
      <c r="B125" s="24">
        <v>8.7</v>
      </c>
      <c r="C125" s="25">
        <f t="shared" si="9"/>
        <v>8.7</v>
      </c>
      <c r="D125" s="24">
        <f t="shared" si="10"/>
        <v>0</v>
      </c>
      <c r="E125" s="156">
        <f t="shared" si="11"/>
        <v>0</v>
      </c>
    </row>
    <row r="126" spans="1:5" ht="15">
      <c r="A126" s="23" t="s">
        <v>612</v>
      </c>
      <c r="B126" s="24">
        <v>13.3</v>
      </c>
      <c r="C126" s="25">
        <f t="shared" si="9"/>
        <v>13.3</v>
      </c>
      <c r="D126" s="24">
        <f t="shared" si="10"/>
        <v>0</v>
      </c>
      <c r="E126" s="156">
        <f t="shared" si="11"/>
        <v>0</v>
      </c>
    </row>
    <row r="127" spans="1:5" ht="15">
      <c r="A127" s="23" t="s">
        <v>613</v>
      </c>
      <c r="B127" s="24">
        <v>20.2</v>
      </c>
      <c r="C127" s="25">
        <f t="shared" si="9"/>
        <v>20.2</v>
      </c>
      <c r="D127" s="24">
        <f t="shared" si="10"/>
        <v>0</v>
      </c>
      <c r="E127" s="156">
        <f t="shared" si="11"/>
        <v>0</v>
      </c>
    </row>
    <row r="128" spans="1:5" ht="15">
      <c r="A128" s="23" t="s">
        <v>614</v>
      </c>
      <c r="B128" s="24">
        <v>24.2</v>
      </c>
      <c r="C128" s="25">
        <f t="shared" si="9"/>
        <v>24.2</v>
      </c>
      <c r="D128" s="24">
        <f t="shared" si="10"/>
        <v>0</v>
      </c>
      <c r="E128" s="156">
        <f t="shared" si="11"/>
        <v>0</v>
      </c>
    </row>
    <row r="129" spans="1:5" ht="15">
      <c r="A129" s="23" t="s">
        <v>615</v>
      </c>
      <c r="B129" s="24">
        <v>3.1</v>
      </c>
      <c r="C129" s="25">
        <f t="shared" si="9"/>
        <v>3.1</v>
      </c>
      <c r="D129" s="24">
        <f t="shared" si="10"/>
        <v>0</v>
      </c>
      <c r="E129" s="156">
        <f t="shared" si="11"/>
        <v>0</v>
      </c>
    </row>
    <row r="130" spans="1:5" ht="15">
      <c r="A130" s="23"/>
      <c r="B130" s="24"/>
      <c r="C130" s="25"/>
      <c r="D130" s="24"/>
      <c r="E130" s="156"/>
    </row>
    <row r="131" spans="1:5" ht="15">
      <c r="A131" s="23" t="s">
        <v>616</v>
      </c>
      <c r="B131" s="24"/>
      <c r="C131" s="25"/>
      <c r="D131" s="24"/>
      <c r="E131" s="156"/>
    </row>
    <row r="132" spans="1:5" ht="15">
      <c r="A132" s="23" t="s">
        <v>608</v>
      </c>
      <c r="B132" s="24">
        <v>3.9</v>
      </c>
      <c r="C132" s="25">
        <f aca="true" t="shared" si="12" ref="C132:C139">B132</f>
        <v>3.9</v>
      </c>
      <c r="D132" s="24">
        <f>SUM(C132-B132)</f>
        <v>0</v>
      </c>
      <c r="E132" s="156">
        <f>+ROUND(+D132/B132*100,2)</f>
        <v>0</v>
      </c>
    </row>
    <row r="133" spans="1:5" ht="15">
      <c r="A133" s="23" t="s">
        <v>609</v>
      </c>
      <c r="B133" s="24">
        <v>6.5</v>
      </c>
      <c r="C133" s="25">
        <f t="shared" si="12"/>
        <v>6.5</v>
      </c>
      <c r="D133" s="24">
        <f aca="true" t="shared" si="13" ref="D133:D139">SUM(C133-B133)</f>
        <v>0</v>
      </c>
      <c r="E133" s="156">
        <f aca="true" t="shared" si="14" ref="E133:E139">+ROUND(+D133/B133*100,2)</f>
        <v>0</v>
      </c>
    </row>
    <row r="134" spans="1:5" ht="15">
      <c r="A134" s="23" t="s">
        <v>610</v>
      </c>
      <c r="B134" s="24">
        <v>9</v>
      </c>
      <c r="C134" s="25">
        <f t="shared" si="12"/>
        <v>9</v>
      </c>
      <c r="D134" s="24">
        <f t="shared" si="13"/>
        <v>0</v>
      </c>
      <c r="E134" s="156">
        <f t="shared" si="14"/>
        <v>0</v>
      </c>
    </row>
    <row r="135" spans="1:5" ht="15">
      <c r="A135" s="23" t="s">
        <v>611</v>
      </c>
      <c r="B135" s="24">
        <v>10.9</v>
      </c>
      <c r="C135" s="25">
        <f t="shared" si="12"/>
        <v>10.9</v>
      </c>
      <c r="D135" s="24">
        <f t="shared" si="13"/>
        <v>0</v>
      </c>
      <c r="E135" s="156">
        <f t="shared" si="14"/>
        <v>0</v>
      </c>
    </row>
    <row r="136" spans="1:5" ht="15">
      <c r="A136" s="23" t="s">
        <v>612</v>
      </c>
      <c r="B136" s="24">
        <v>16.7</v>
      </c>
      <c r="C136" s="25">
        <f t="shared" si="12"/>
        <v>16.7</v>
      </c>
      <c r="D136" s="24">
        <f t="shared" si="13"/>
        <v>0</v>
      </c>
      <c r="E136" s="156">
        <f t="shared" si="14"/>
        <v>0</v>
      </c>
    </row>
    <row r="137" spans="1:5" ht="15">
      <c r="A137" s="23" t="s">
        <v>613</v>
      </c>
      <c r="B137" s="24">
        <v>25.3</v>
      </c>
      <c r="C137" s="25">
        <f t="shared" si="12"/>
        <v>25.3</v>
      </c>
      <c r="D137" s="24">
        <f t="shared" si="13"/>
        <v>0</v>
      </c>
      <c r="E137" s="156">
        <f t="shared" si="14"/>
        <v>0</v>
      </c>
    </row>
    <row r="138" spans="1:5" ht="15">
      <c r="A138" s="23" t="s">
        <v>614</v>
      </c>
      <c r="B138" s="24">
        <v>30.3</v>
      </c>
      <c r="C138" s="25">
        <f t="shared" si="12"/>
        <v>30.3</v>
      </c>
      <c r="D138" s="24">
        <f t="shared" si="13"/>
        <v>0</v>
      </c>
      <c r="E138" s="156">
        <f t="shared" si="14"/>
        <v>0</v>
      </c>
    </row>
    <row r="139" spans="1:5" ht="15">
      <c r="A139" s="23" t="s">
        <v>615</v>
      </c>
      <c r="B139" s="24">
        <v>3.9</v>
      </c>
      <c r="C139" s="25">
        <f t="shared" si="12"/>
        <v>3.9</v>
      </c>
      <c r="D139" s="24">
        <f t="shared" si="13"/>
        <v>0</v>
      </c>
      <c r="E139" s="156">
        <f t="shared" si="14"/>
        <v>0</v>
      </c>
    </row>
    <row r="140" spans="1:5" ht="15">
      <c r="A140" s="23"/>
      <c r="B140" s="24"/>
      <c r="C140" s="25"/>
      <c r="D140" s="24"/>
      <c r="E140" s="156"/>
    </row>
    <row r="141" spans="1:5" ht="15.75">
      <c r="A141" s="32" t="s">
        <v>618</v>
      </c>
      <c r="B141" s="24"/>
      <c r="C141" s="25"/>
      <c r="D141" s="24"/>
      <c r="E141" s="156"/>
    </row>
    <row r="142" spans="1:5" ht="15">
      <c r="A142" s="23" t="s">
        <v>607</v>
      </c>
      <c r="B142" s="24"/>
      <c r="C142" s="25"/>
      <c r="D142" s="24"/>
      <c r="E142" s="156"/>
    </row>
    <row r="143" spans="1:5" ht="15">
      <c r="A143" s="23" t="s">
        <v>608</v>
      </c>
      <c r="B143" s="59">
        <v>2.4</v>
      </c>
      <c r="C143" s="60">
        <f aca="true" t="shared" si="15" ref="C143:C150">B143</f>
        <v>2.4</v>
      </c>
      <c r="D143" s="24">
        <f>SUM(C143-B143)</f>
        <v>0</v>
      </c>
      <c r="E143" s="156">
        <f>+ROUND(+D143/B143*100,2)</f>
        <v>0</v>
      </c>
    </row>
    <row r="144" spans="1:5" ht="15">
      <c r="A144" s="23" t="s">
        <v>609</v>
      </c>
      <c r="B144" s="59">
        <v>4</v>
      </c>
      <c r="C144" s="60">
        <f t="shared" si="15"/>
        <v>4</v>
      </c>
      <c r="D144" s="24">
        <f aca="true" t="shared" si="16" ref="D144:D150">SUM(C144-B144)</f>
        <v>0</v>
      </c>
      <c r="E144" s="156">
        <f aca="true" t="shared" si="17" ref="E144:E150">+ROUND(+D144/B144*100,2)</f>
        <v>0</v>
      </c>
    </row>
    <row r="145" spans="1:5" ht="15">
      <c r="A145" s="23" t="s">
        <v>610</v>
      </c>
      <c r="B145" s="59">
        <v>6</v>
      </c>
      <c r="C145" s="60">
        <f t="shared" si="15"/>
        <v>6</v>
      </c>
      <c r="D145" s="24">
        <f t="shared" si="16"/>
        <v>0</v>
      </c>
      <c r="E145" s="156">
        <f t="shared" si="17"/>
        <v>0</v>
      </c>
    </row>
    <row r="146" spans="1:5" ht="15">
      <c r="A146" s="125" t="s">
        <v>611</v>
      </c>
      <c r="B146" s="63">
        <v>7.6</v>
      </c>
      <c r="C146" s="64">
        <f t="shared" si="15"/>
        <v>7.6</v>
      </c>
      <c r="D146" s="119">
        <f t="shared" si="16"/>
        <v>0</v>
      </c>
      <c r="E146" s="158">
        <f t="shared" si="17"/>
        <v>0</v>
      </c>
    </row>
    <row r="147" spans="1:5" ht="15">
      <c r="A147" s="23" t="s">
        <v>612</v>
      </c>
      <c r="B147" s="59">
        <v>11.5</v>
      </c>
      <c r="C147" s="60">
        <f t="shared" si="15"/>
        <v>11.5</v>
      </c>
      <c r="D147" s="24">
        <f t="shared" si="16"/>
        <v>0</v>
      </c>
      <c r="E147" s="156">
        <f t="shared" si="17"/>
        <v>0</v>
      </c>
    </row>
    <row r="148" spans="1:5" ht="15">
      <c r="A148" s="23" t="s">
        <v>613</v>
      </c>
      <c r="B148" s="59">
        <v>17.3</v>
      </c>
      <c r="C148" s="60">
        <f t="shared" si="15"/>
        <v>17.3</v>
      </c>
      <c r="D148" s="24">
        <f t="shared" si="16"/>
        <v>0</v>
      </c>
      <c r="E148" s="156">
        <f t="shared" si="17"/>
        <v>0</v>
      </c>
    </row>
    <row r="149" spans="1:5" ht="15">
      <c r="A149" s="23" t="s">
        <v>614</v>
      </c>
      <c r="B149" s="59">
        <v>21.9</v>
      </c>
      <c r="C149" s="60">
        <f t="shared" si="15"/>
        <v>21.9</v>
      </c>
      <c r="D149" s="24">
        <f t="shared" si="16"/>
        <v>0</v>
      </c>
      <c r="E149" s="156">
        <f t="shared" si="17"/>
        <v>0</v>
      </c>
    </row>
    <row r="150" spans="1:5" ht="15">
      <c r="A150" s="23" t="s">
        <v>615</v>
      </c>
      <c r="B150" s="59">
        <v>2.4</v>
      </c>
      <c r="C150" s="60">
        <f t="shared" si="15"/>
        <v>2.4</v>
      </c>
      <c r="D150" s="24">
        <f t="shared" si="16"/>
        <v>0</v>
      </c>
      <c r="E150" s="156">
        <f t="shared" si="17"/>
        <v>0</v>
      </c>
    </row>
    <row r="151" spans="1:5" ht="15">
      <c r="A151" s="23"/>
      <c r="B151" s="59"/>
      <c r="C151" s="60"/>
      <c r="D151" s="24"/>
      <c r="E151" s="156"/>
    </row>
    <row r="152" spans="1:5" ht="15">
      <c r="A152" s="23" t="s">
        <v>616</v>
      </c>
      <c r="B152" s="59"/>
      <c r="C152" s="60"/>
      <c r="D152" s="24"/>
      <c r="E152" s="156"/>
    </row>
    <row r="153" spans="1:5" ht="15">
      <c r="A153" s="23" t="s">
        <v>608</v>
      </c>
      <c r="B153" s="59">
        <v>3</v>
      </c>
      <c r="C153" s="60">
        <f aca="true" t="shared" si="18" ref="C153:C160">B153</f>
        <v>3</v>
      </c>
      <c r="D153" s="24">
        <f>SUM(C153-B153)</f>
        <v>0</v>
      </c>
      <c r="E153" s="156">
        <f>+ROUND(+D153/B153*100,2)</f>
        <v>0</v>
      </c>
    </row>
    <row r="154" spans="1:5" ht="15">
      <c r="A154" s="23" t="s">
        <v>609</v>
      </c>
      <c r="B154" s="59">
        <v>5</v>
      </c>
      <c r="C154" s="60">
        <f t="shared" si="18"/>
        <v>5</v>
      </c>
      <c r="D154" s="24">
        <f aca="true" t="shared" si="19" ref="D154:D160">SUM(C154-B154)</f>
        <v>0</v>
      </c>
      <c r="E154" s="156">
        <f aca="true" t="shared" si="20" ref="E154:E160">+ROUND(+D154/B154*100,2)</f>
        <v>0</v>
      </c>
    </row>
    <row r="155" spans="1:5" ht="15">
      <c r="A155" s="23" t="s">
        <v>610</v>
      </c>
      <c r="B155" s="59">
        <v>7.5</v>
      </c>
      <c r="C155" s="60">
        <f t="shared" si="18"/>
        <v>7.5</v>
      </c>
      <c r="D155" s="24">
        <f t="shared" si="19"/>
        <v>0</v>
      </c>
      <c r="E155" s="156">
        <f t="shared" si="20"/>
        <v>0</v>
      </c>
    </row>
    <row r="156" spans="1:5" ht="15">
      <c r="A156" s="23" t="s">
        <v>611</v>
      </c>
      <c r="B156" s="59">
        <v>9.5</v>
      </c>
      <c r="C156" s="60">
        <f t="shared" si="18"/>
        <v>9.5</v>
      </c>
      <c r="D156" s="24">
        <f t="shared" si="19"/>
        <v>0</v>
      </c>
      <c r="E156" s="156">
        <f t="shared" si="20"/>
        <v>0</v>
      </c>
    </row>
    <row r="157" spans="1:5" ht="15">
      <c r="A157" s="23" t="s">
        <v>612</v>
      </c>
      <c r="B157" s="59">
        <v>14.4</v>
      </c>
      <c r="C157" s="60">
        <f t="shared" si="18"/>
        <v>14.4</v>
      </c>
      <c r="D157" s="24">
        <f t="shared" si="19"/>
        <v>0</v>
      </c>
      <c r="E157" s="156">
        <f t="shared" si="20"/>
        <v>0</v>
      </c>
    </row>
    <row r="158" spans="1:5" ht="15">
      <c r="A158" s="23" t="s">
        <v>613</v>
      </c>
      <c r="B158" s="24">
        <v>21.7</v>
      </c>
      <c r="C158" s="25">
        <f t="shared" si="18"/>
        <v>21.7</v>
      </c>
      <c r="D158" s="24">
        <f t="shared" si="19"/>
        <v>0</v>
      </c>
      <c r="E158" s="156">
        <f t="shared" si="20"/>
        <v>0</v>
      </c>
    </row>
    <row r="159" spans="1:5" ht="15">
      <c r="A159" s="23" t="s">
        <v>614</v>
      </c>
      <c r="B159" s="24">
        <v>27.4</v>
      </c>
      <c r="C159" s="25">
        <f t="shared" si="18"/>
        <v>27.4</v>
      </c>
      <c r="D159" s="24">
        <f t="shared" si="19"/>
        <v>0</v>
      </c>
      <c r="E159" s="156">
        <f t="shared" si="20"/>
        <v>0</v>
      </c>
    </row>
    <row r="160" spans="1:5" ht="15">
      <c r="A160" s="23" t="s">
        <v>615</v>
      </c>
      <c r="B160" s="24">
        <v>2.5</v>
      </c>
      <c r="C160" s="25">
        <f t="shared" si="18"/>
        <v>2.5</v>
      </c>
      <c r="D160" s="24">
        <f t="shared" si="19"/>
        <v>0</v>
      </c>
      <c r="E160" s="156">
        <f t="shared" si="20"/>
        <v>0</v>
      </c>
    </row>
    <row r="161" spans="1:5" ht="15">
      <c r="A161" s="23"/>
      <c r="B161" s="24"/>
      <c r="C161" s="25"/>
      <c r="D161" s="24"/>
      <c r="E161" s="156"/>
    </row>
    <row r="162" spans="1:5" ht="15.75">
      <c r="A162" s="32" t="s">
        <v>619</v>
      </c>
      <c r="B162" s="24"/>
      <c r="C162" s="25"/>
      <c r="D162" s="24"/>
      <c r="E162" s="156"/>
    </row>
    <row r="163" spans="1:5" ht="15">
      <c r="A163" s="23" t="s">
        <v>607</v>
      </c>
      <c r="B163" s="24"/>
      <c r="C163" s="25"/>
      <c r="D163" s="24"/>
      <c r="E163" s="156"/>
    </row>
    <row r="164" spans="1:5" ht="15">
      <c r="A164" s="23" t="s">
        <v>608</v>
      </c>
      <c r="B164" s="59">
        <v>3.1</v>
      </c>
      <c r="C164" s="60">
        <f aca="true" t="shared" si="21" ref="C164:C171">B164</f>
        <v>3.1</v>
      </c>
      <c r="D164" s="24">
        <f>SUM(C164-B164)</f>
        <v>0</v>
      </c>
      <c r="E164" s="156">
        <f>+ROUND(+D164/B164*100,2)</f>
        <v>0</v>
      </c>
    </row>
    <row r="165" spans="1:5" ht="15">
      <c r="A165" s="23" t="s">
        <v>609</v>
      </c>
      <c r="B165" s="59">
        <v>5.2</v>
      </c>
      <c r="C165" s="60">
        <f t="shared" si="21"/>
        <v>5.2</v>
      </c>
      <c r="D165" s="24">
        <f aca="true" t="shared" si="22" ref="D165:D171">SUM(C165-B165)</f>
        <v>0</v>
      </c>
      <c r="E165" s="156">
        <f aca="true" t="shared" si="23" ref="E165:E171">+ROUND(+D165/B165*100,2)</f>
        <v>0</v>
      </c>
    </row>
    <row r="166" spans="1:5" ht="15">
      <c r="A166" s="23" t="s">
        <v>610</v>
      </c>
      <c r="B166" s="59">
        <v>7.2</v>
      </c>
      <c r="C166" s="60">
        <f t="shared" si="21"/>
        <v>7.2</v>
      </c>
      <c r="D166" s="24">
        <f t="shared" si="22"/>
        <v>0</v>
      </c>
      <c r="E166" s="156">
        <f t="shared" si="23"/>
        <v>0</v>
      </c>
    </row>
    <row r="167" spans="1:5" ht="15">
      <c r="A167" s="23" t="s">
        <v>611</v>
      </c>
      <c r="B167" s="59">
        <v>8.7</v>
      </c>
      <c r="C167" s="60">
        <f t="shared" si="21"/>
        <v>8.7</v>
      </c>
      <c r="D167" s="24">
        <f t="shared" si="22"/>
        <v>0</v>
      </c>
      <c r="E167" s="156">
        <f t="shared" si="23"/>
        <v>0</v>
      </c>
    </row>
    <row r="168" spans="1:5" ht="15">
      <c r="A168" s="23" t="s">
        <v>612</v>
      </c>
      <c r="B168" s="59">
        <v>13.3</v>
      </c>
      <c r="C168" s="60">
        <f t="shared" si="21"/>
        <v>13.3</v>
      </c>
      <c r="D168" s="24">
        <f t="shared" si="22"/>
        <v>0</v>
      </c>
      <c r="E168" s="156">
        <f t="shared" si="23"/>
        <v>0</v>
      </c>
    </row>
    <row r="169" spans="1:5" ht="15">
      <c r="A169" s="23" t="s">
        <v>613</v>
      </c>
      <c r="B169" s="59">
        <v>20.2</v>
      </c>
      <c r="C169" s="60">
        <f t="shared" si="21"/>
        <v>20.2</v>
      </c>
      <c r="D169" s="24">
        <f t="shared" si="22"/>
        <v>0</v>
      </c>
      <c r="E169" s="156">
        <f t="shared" si="23"/>
        <v>0</v>
      </c>
    </row>
    <row r="170" spans="1:5" ht="15">
      <c r="A170" s="23" t="s">
        <v>614</v>
      </c>
      <c r="B170" s="59">
        <v>24.2</v>
      </c>
      <c r="C170" s="60">
        <f t="shared" si="21"/>
        <v>24.2</v>
      </c>
      <c r="D170" s="24">
        <f t="shared" si="22"/>
        <v>0</v>
      </c>
      <c r="E170" s="156">
        <f t="shared" si="23"/>
        <v>0</v>
      </c>
    </row>
    <row r="171" spans="1:5" ht="15">
      <c r="A171" s="23" t="s">
        <v>615</v>
      </c>
      <c r="B171" s="59">
        <v>3.1</v>
      </c>
      <c r="C171" s="60">
        <f t="shared" si="21"/>
        <v>3.1</v>
      </c>
      <c r="D171" s="24">
        <f t="shared" si="22"/>
        <v>0</v>
      </c>
      <c r="E171" s="156">
        <f t="shared" si="23"/>
        <v>0</v>
      </c>
    </row>
    <row r="172" spans="1:5" ht="15">
      <c r="A172" s="23"/>
      <c r="B172" s="59"/>
      <c r="C172" s="60"/>
      <c r="D172" s="24"/>
      <c r="E172" s="156"/>
    </row>
    <row r="173" spans="1:5" ht="15">
      <c r="A173" s="23" t="s">
        <v>616</v>
      </c>
      <c r="B173" s="59"/>
      <c r="C173" s="60"/>
      <c r="D173" s="24"/>
      <c r="E173" s="156"/>
    </row>
    <row r="174" spans="1:5" ht="15">
      <c r="A174" s="23" t="s">
        <v>608</v>
      </c>
      <c r="B174" s="59">
        <v>3.9</v>
      </c>
      <c r="C174" s="60">
        <f aca="true" t="shared" si="24" ref="C174:C181">B174</f>
        <v>3.9</v>
      </c>
      <c r="D174" s="24">
        <f>SUM(C174-B174)</f>
        <v>0</v>
      </c>
      <c r="E174" s="156">
        <f>+ROUND(+D174/B174*100,2)</f>
        <v>0</v>
      </c>
    </row>
    <row r="175" spans="1:5" ht="15">
      <c r="A175" s="23" t="s">
        <v>609</v>
      </c>
      <c r="B175" s="59">
        <v>6.5</v>
      </c>
      <c r="C175" s="60">
        <f t="shared" si="24"/>
        <v>6.5</v>
      </c>
      <c r="D175" s="24">
        <f aca="true" t="shared" si="25" ref="D175:D181">SUM(C175-B175)</f>
        <v>0</v>
      </c>
      <c r="E175" s="156">
        <f aca="true" t="shared" si="26" ref="E175:E181">+ROUND(+D175/B175*100,2)</f>
        <v>0</v>
      </c>
    </row>
    <row r="176" spans="1:5" ht="15">
      <c r="A176" s="23" t="s">
        <v>610</v>
      </c>
      <c r="B176" s="59">
        <v>9</v>
      </c>
      <c r="C176" s="60">
        <f t="shared" si="24"/>
        <v>9</v>
      </c>
      <c r="D176" s="24">
        <f t="shared" si="25"/>
        <v>0</v>
      </c>
      <c r="E176" s="156">
        <f t="shared" si="26"/>
        <v>0</v>
      </c>
    </row>
    <row r="177" spans="1:5" ht="15">
      <c r="A177" s="23" t="s">
        <v>611</v>
      </c>
      <c r="B177" s="59">
        <v>10.9</v>
      </c>
      <c r="C177" s="60">
        <f t="shared" si="24"/>
        <v>10.9</v>
      </c>
      <c r="D177" s="24">
        <f t="shared" si="25"/>
        <v>0</v>
      </c>
      <c r="E177" s="156">
        <f t="shared" si="26"/>
        <v>0</v>
      </c>
    </row>
    <row r="178" spans="1:5" ht="15">
      <c r="A178" s="23" t="s">
        <v>612</v>
      </c>
      <c r="B178" s="59">
        <v>16.7</v>
      </c>
      <c r="C178" s="60">
        <f t="shared" si="24"/>
        <v>16.7</v>
      </c>
      <c r="D178" s="24">
        <f t="shared" si="25"/>
        <v>0</v>
      </c>
      <c r="E178" s="156">
        <f t="shared" si="26"/>
        <v>0</v>
      </c>
    </row>
    <row r="179" spans="1:5" ht="15">
      <c r="A179" s="23" t="s">
        <v>613</v>
      </c>
      <c r="B179" s="59">
        <v>25.3</v>
      </c>
      <c r="C179" s="60">
        <f t="shared" si="24"/>
        <v>25.3</v>
      </c>
      <c r="D179" s="24">
        <f t="shared" si="25"/>
        <v>0</v>
      </c>
      <c r="E179" s="156">
        <f t="shared" si="26"/>
        <v>0</v>
      </c>
    </row>
    <row r="180" spans="1:5" ht="15">
      <c r="A180" s="23" t="s">
        <v>614</v>
      </c>
      <c r="B180" s="59">
        <v>30.3</v>
      </c>
      <c r="C180" s="60">
        <f t="shared" si="24"/>
        <v>30.3</v>
      </c>
      <c r="D180" s="24">
        <f t="shared" si="25"/>
        <v>0</v>
      </c>
      <c r="E180" s="156">
        <f t="shared" si="26"/>
        <v>0</v>
      </c>
    </row>
    <row r="181" spans="1:5" ht="15">
      <c r="A181" s="23" t="s">
        <v>615</v>
      </c>
      <c r="B181" s="59">
        <v>3.9</v>
      </c>
      <c r="C181" s="60">
        <f t="shared" si="24"/>
        <v>3.9</v>
      </c>
      <c r="D181" s="24">
        <f t="shared" si="25"/>
        <v>0</v>
      </c>
      <c r="E181" s="156">
        <f t="shared" si="26"/>
        <v>0</v>
      </c>
    </row>
    <row r="182" spans="1:5" ht="15">
      <c r="A182" s="23"/>
      <c r="B182" s="24"/>
      <c r="C182" s="25"/>
      <c r="D182" s="24"/>
      <c r="E182" s="156"/>
    </row>
    <row r="183" spans="1:5" ht="15.75">
      <c r="A183" s="32" t="s">
        <v>620</v>
      </c>
      <c r="B183" s="24"/>
      <c r="C183" s="25"/>
      <c r="D183" s="24"/>
      <c r="E183" s="156"/>
    </row>
    <row r="184" spans="1:5" ht="15">
      <c r="A184" s="23" t="s">
        <v>621</v>
      </c>
      <c r="B184" s="24"/>
      <c r="C184" s="25"/>
      <c r="D184" s="24"/>
      <c r="E184" s="156"/>
    </row>
    <row r="185" spans="1:5" ht="15">
      <c r="A185" s="23" t="s">
        <v>608</v>
      </c>
      <c r="B185" s="24">
        <v>1.2</v>
      </c>
      <c r="C185" s="25">
        <f aca="true" t="shared" si="27" ref="C185:C192">B185</f>
        <v>1.2</v>
      </c>
      <c r="D185" s="24">
        <f>SUM(C185-B185)</f>
        <v>0</v>
      </c>
      <c r="E185" s="156">
        <f>+ROUND(+D185/B185*100,2)</f>
        <v>0</v>
      </c>
    </row>
    <row r="186" spans="1:5" ht="15">
      <c r="A186" s="23" t="s">
        <v>609</v>
      </c>
      <c r="B186" s="24">
        <v>2</v>
      </c>
      <c r="C186" s="25">
        <f t="shared" si="27"/>
        <v>2</v>
      </c>
      <c r="D186" s="24">
        <f aca="true" t="shared" si="28" ref="D186:D192">SUM(C186-B186)</f>
        <v>0</v>
      </c>
      <c r="E186" s="156">
        <f aca="true" t="shared" si="29" ref="E186:E192">+ROUND(+D186/B186*100,2)</f>
        <v>0</v>
      </c>
    </row>
    <row r="187" spans="1:5" ht="15">
      <c r="A187" s="23" t="s">
        <v>610</v>
      </c>
      <c r="B187" s="24">
        <v>3</v>
      </c>
      <c r="C187" s="25">
        <f t="shared" si="27"/>
        <v>3</v>
      </c>
      <c r="D187" s="24">
        <f t="shared" si="28"/>
        <v>0</v>
      </c>
      <c r="E187" s="156">
        <f t="shared" si="29"/>
        <v>0</v>
      </c>
    </row>
    <row r="188" spans="1:5" ht="15">
      <c r="A188" s="23" t="s">
        <v>611</v>
      </c>
      <c r="B188" s="24">
        <v>6.5</v>
      </c>
      <c r="C188" s="25">
        <f t="shared" si="27"/>
        <v>6.5</v>
      </c>
      <c r="D188" s="24">
        <f t="shared" si="28"/>
        <v>0</v>
      </c>
      <c r="E188" s="156">
        <f t="shared" si="29"/>
        <v>0</v>
      </c>
    </row>
    <row r="189" spans="1:5" ht="15">
      <c r="A189" s="23" t="s">
        <v>612</v>
      </c>
      <c r="B189" s="24">
        <v>9.5</v>
      </c>
      <c r="C189" s="25">
        <f t="shared" si="27"/>
        <v>9.5</v>
      </c>
      <c r="D189" s="24">
        <f t="shared" si="28"/>
        <v>0</v>
      </c>
      <c r="E189" s="156">
        <f t="shared" si="29"/>
        <v>0</v>
      </c>
    </row>
    <row r="190" spans="1:5" ht="15">
      <c r="A190" s="23" t="s">
        <v>613</v>
      </c>
      <c r="B190" s="24">
        <v>14</v>
      </c>
      <c r="C190" s="25">
        <f t="shared" si="27"/>
        <v>14</v>
      </c>
      <c r="D190" s="24">
        <f t="shared" si="28"/>
        <v>0</v>
      </c>
      <c r="E190" s="156">
        <f t="shared" si="29"/>
        <v>0</v>
      </c>
    </row>
    <row r="191" spans="1:5" ht="15">
      <c r="A191" s="23" t="s">
        <v>614</v>
      </c>
      <c r="B191" s="24">
        <v>17.5</v>
      </c>
      <c r="C191" s="25">
        <f t="shared" si="27"/>
        <v>17.5</v>
      </c>
      <c r="D191" s="24">
        <f t="shared" si="28"/>
        <v>0</v>
      </c>
      <c r="E191" s="156">
        <f t="shared" si="29"/>
        <v>0</v>
      </c>
    </row>
    <row r="192" spans="1:5" ht="15">
      <c r="A192" s="23" t="s">
        <v>615</v>
      </c>
      <c r="B192" s="24">
        <v>1</v>
      </c>
      <c r="C192" s="25">
        <f t="shared" si="27"/>
        <v>1</v>
      </c>
      <c r="D192" s="24">
        <f t="shared" si="28"/>
        <v>0</v>
      </c>
      <c r="E192" s="156">
        <f t="shared" si="29"/>
        <v>0</v>
      </c>
    </row>
    <row r="193" spans="1:5" ht="15">
      <c r="A193" s="150"/>
      <c r="B193" s="24"/>
      <c r="C193" s="25"/>
      <c r="D193" s="24"/>
      <c r="E193" s="156"/>
    </row>
    <row r="194" spans="1:5" ht="15.75">
      <c r="A194" s="160" t="s">
        <v>622</v>
      </c>
      <c r="B194" s="119"/>
      <c r="C194" s="35"/>
      <c r="D194" s="119"/>
      <c r="E194" s="158"/>
    </row>
    <row r="195" spans="1:5" ht="15">
      <c r="A195" s="150" t="s">
        <v>623</v>
      </c>
      <c r="B195" s="24">
        <v>10</v>
      </c>
      <c r="C195" s="25">
        <v>20</v>
      </c>
      <c r="D195" s="24">
        <f>SUM(C195-B195)</f>
        <v>10</v>
      </c>
      <c r="E195" s="156">
        <f>+ROUND(+D195/B195*100,2)</f>
        <v>100</v>
      </c>
    </row>
    <row r="196" spans="1:5" ht="15">
      <c r="A196" s="150" t="s">
        <v>624</v>
      </c>
      <c r="B196" s="24">
        <v>12.5</v>
      </c>
      <c r="C196" s="25">
        <v>12.5</v>
      </c>
      <c r="D196" s="24">
        <f>SUM(C196-B196)</f>
        <v>0</v>
      </c>
      <c r="E196" s="156">
        <f>+ROUND(+D196/B196*100,2)</f>
        <v>0</v>
      </c>
    </row>
    <row r="197" spans="1:5" ht="15">
      <c r="A197" s="150" t="s">
        <v>625</v>
      </c>
      <c r="B197" s="24">
        <v>5</v>
      </c>
      <c r="C197" s="25">
        <f>B197</f>
        <v>5</v>
      </c>
      <c r="D197" s="24">
        <f>SUM(C197-B197)</f>
        <v>0</v>
      </c>
      <c r="E197" s="156">
        <f>+ROUND(+D197/B197*100,2)</f>
        <v>0</v>
      </c>
    </row>
    <row r="198" spans="1:5" ht="15">
      <c r="A198" s="150" t="s">
        <v>626</v>
      </c>
      <c r="B198" s="24">
        <v>7.5</v>
      </c>
      <c r="C198" s="25">
        <f>B198</f>
        <v>7.5</v>
      </c>
      <c r="D198" s="24">
        <f>SUM(C198-B198)</f>
        <v>0</v>
      </c>
      <c r="E198" s="156">
        <f>+ROUND(+D198/B198*100,2)</f>
        <v>0</v>
      </c>
    </row>
    <row r="199" spans="1:5" ht="15">
      <c r="A199" s="150"/>
      <c r="B199" s="24"/>
      <c r="C199" s="25"/>
      <c r="D199" s="24"/>
      <c r="E199" s="156"/>
    </row>
    <row r="200" spans="1:5" ht="15.75">
      <c r="A200" s="180" t="s">
        <v>604</v>
      </c>
      <c r="B200" s="177"/>
      <c r="C200" s="25"/>
      <c r="D200" s="24"/>
      <c r="E200" s="156"/>
    </row>
    <row r="201" spans="1:5" ht="15">
      <c r="A201" s="23"/>
      <c r="B201" s="24"/>
      <c r="C201" s="25"/>
      <c r="D201" s="24"/>
      <c r="E201" s="156"/>
    </row>
    <row r="202" spans="1:5" ht="15.75">
      <c r="A202" s="71" t="s">
        <v>397</v>
      </c>
      <c r="B202" s="168"/>
      <c r="C202" s="25"/>
      <c r="D202" s="24"/>
      <c r="E202" s="156"/>
    </row>
    <row r="203" spans="1:5" ht="15.75">
      <c r="A203" s="23"/>
      <c r="B203" s="168"/>
      <c r="C203" s="25"/>
      <c r="D203" s="24"/>
      <c r="E203" s="156"/>
    </row>
    <row r="204" spans="1:5" ht="15.75">
      <c r="A204" s="32" t="s">
        <v>627</v>
      </c>
      <c r="B204" s="24"/>
      <c r="C204" s="25"/>
      <c r="D204" s="24"/>
      <c r="E204" s="156"/>
    </row>
    <row r="205" spans="1:5" ht="15.75">
      <c r="A205" s="32"/>
      <c r="B205" s="24"/>
      <c r="C205" s="25"/>
      <c r="D205" s="24"/>
      <c r="E205" s="156"/>
    </row>
    <row r="206" spans="1:5" ht="15.75">
      <c r="A206" s="32" t="s">
        <v>628</v>
      </c>
      <c r="B206" s="24"/>
      <c r="C206" s="25"/>
      <c r="D206" s="24"/>
      <c r="E206" s="156"/>
    </row>
    <row r="207" spans="1:5" ht="15">
      <c r="A207" s="23" t="s">
        <v>621</v>
      </c>
      <c r="B207" s="24"/>
      <c r="C207" s="25"/>
      <c r="D207" s="24"/>
      <c r="E207" s="156"/>
    </row>
    <row r="208" spans="1:5" ht="15">
      <c r="A208" s="23" t="s">
        <v>608</v>
      </c>
      <c r="B208" s="24">
        <v>1</v>
      </c>
      <c r="C208" s="25">
        <f aca="true" t="shared" si="30" ref="C208:C215">B208</f>
        <v>1</v>
      </c>
      <c r="D208" s="24">
        <f aca="true" t="shared" si="31" ref="D208:D215">SUM(C208-B208)</f>
        <v>0</v>
      </c>
      <c r="E208" s="156">
        <f aca="true" t="shared" si="32" ref="E208:E215">+ROUND(+D208/B208*100,2)</f>
        <v>0</v>
      </c>
    </row>
    <row r="209" spans="1:5" ht="15">
      <c r="A209" s="23" t="s">
        <v>609</v>
      </c>
      <c r="B209" s="24">
        <v>1.5</v>
      </c>
      <c r="C209" s="25">
        <f t="shared" si="30"/>
        <v>1.5</v>
      </c>
      <c r="D209" s="24">
        <f t="shared" si="31"/>
        <v>0</v>
      </c>
      <c r="E209" s="156">
        <f t="shared" si="32"/>
        <v>0</v>
      </c>
    </row>
    <row r="210" spans="1:5" ht="15">
      <c r="A210" s="23" t="s">
        <v>610</v>
      </c>
      <c r="B210" s="24">
        <v>3</v>
      </c>
      <c r="C210" s="25">
        <f t="shared" si="30"/>
        <v>3</v>
      </c>
      <c r="D210" s="24">
        <f t="shared" si="31"/>
        <v>0</v>
      </c>
      <c r="E210" s="156">
        <f t="shared" si="32"/>
        <v>0</v>
      </c>
    </row>
    <row r="211" spans="1:5" ht="15">
      <c r="A211" s="23" t="s">
        <v>611</v>
      </c>
      <c r="B211" s="24">
        <v>5</v>
      </c>
      <c r="C211" s="25">
        <f t="shared" si="30"/>
        <v>5</v>
      </c>
      <c r="D211" s="24">
        <f t="shared" si="31"/>
        <v>0</v>
      </c>
      <c r="E211" s="156">
        <f t="shared" si="32"/>
        <v>0</v>
      </c>
    </row>
    <row r="212" spans="1:5" ht="15">
      <c r="A212" s="23" t="s">
        <v>612</v>
      </c>
      <c r="B212" s="24">
        <v>12.5</v>
      </c>
      <c r="C212" s="25">
        <f t="shared" si="30"/>
        <v>12.5</v>
      </c>
      <c r="D212" s="24">
        <f t="shared" si="31"/>
        <v>0</v>
      </c>
      <c r="E212" s="156">
        <f t="shared" si="32"/>
        <v>0</v>
      </c>
    </row>
    <row r="213" spans="1:5" ht="15">
      <c r="A213" s="23" t="s">
        <v>613</v>
      </c>
      <c r="B213" s="24">
        <v>12.5</v>
      </c>
      <c r="C213" s="25">
        <f t="shared" si="30"/>
        <v>12.5</v>
      </c>
      <c r="D213" s="24">
        <f t="shared" si="31"/>
        <v>0</v>
      </c>
      <c r="E213" s="156">
        <f t="shared" si="32"/>
        <v>0</v>
      </c>
    </row>
    <row r="214" spans="1:5" ht="15">
      <c r="A214" s="23" t="s">
        <v>614</v>
      </c>
      <c r="B214" s="24">
        <v>12.5</v>
      </c>
      <c r="C214" s="25">
        <f t="shared" si="30"/>
        <v>12.5</v>
      </c>
      <c r="D214" s="24">
        <f t="shared" si="31"/>
        <v>0</v>
      </c>
      <c r="E214" s="156">
        <f t="shared" si="32"/>
        <v>0</v>
      </c>
    </row>
    <row r="215" spans="1:5" ht="15">
      <c r="A215" s="23" t="s">
        <v>615</v>
      </c>
      <c r="B215" s="24">
        <v>1</v>
      </c>
      <c r="C215" s="25">
        <f t="shared" si="30"/>
        <v>1</v>
      </c>
      <c r="D215" s="24">
        <f t="shared" si="31"/>
        <v>0</v>
      </c>
      <c r="E215" s="156">
        <f t="shared" si="32"/>
        <v>0</v>
      </c>
    </row>
    <row r="216" spans="1:5" ht="15">
      <c r="A216" s="23"/>
      <c r="B216" s="24"/>
      <c r="C216" s="25"/>
      <c r="D216" s="24"/>
      <c r="E216" s="156"/>
    </row>
    <row r="217" spans="1:5" ht="31.5">
      <c r="A217" s="32" t="s">
        <v>629</v>
      </c>
      <c r="B217" s="24"/>
      <c r="C217" s="25"/>
      <c r="D217" s="24"/>
      <c r="E217" s="156"/>
    </row>
    <row r="218" spans="1:5" ht="15">
      <c r="A218" s="23" t="s">
        <v>630</v>
      </c>
      <c r="B218" s="24">
        <v>1.2</v>
      </c>
      <c r="C218" s="25">
        <f aca="true" t="shared" si="33" ref="C218:C224">B218</f>
        <v>1.2</v>
      </c>
      <c r="D218" s="24">
        <f>SUM(C218-B218)</f>
        <v>0</v>
      </c>
      <c r="E218" s="156">
        <f>+ROUND(+D218/B218*100,2)</f>
        <v>0</v>
      </c>
    </row>
    <row r="219" spans="1:5" ht="15">
      <c r="A219" s="23" t="s">
        <v>610</v>
      </c>
      <c r="B219" s="24">
        <v>3</v>
      </c>
      <c r="C219" s="25">
        <f t="shared" si="33"/>
        <v>3</v>
      </c>
      <c r="D219" s="24">
        <f aca="true" t="shared" si="34" ref="D219:D224">SUM(C219-B219)</f>
        <v>0</v>
      </c>
      <c r="E219" s="156">
        <f aca="true" t="shared" si="35" ref="E219:E224">+ROUND(+D219/B219*100,2)</f>
        <v>0</v>
      </c>
    </row>
    <row r="220" spans="1:5" ht="15">
      <c r="A220" s="23" t="s">
        <v>611</v>
      </c>
      <c r="B220" s="24">
        <v>5</v>
      </c>
      <c r="C220" s="25">
        <f t="shared" si="33"/>
        <v>5</v>
      </c>
      <c r="D220" s="24">
        <f t="shared" si="34"/>
        <v>0</v>
      </c>
      <c r="E220" s="156">
        <f t="shared" si="35"/>
        <v>0</v>
      </c>
    </row>
    <row r="221" spans="1:5" ht="15">
      <c r="A221" s="23" t="s">
        <v>612</v>
      </c>
      <c r="B221" s="24">
        <v>12.5</v>
      </c>
      <c r="C221" s="25">
        <f t="shared" si="33"/>
        <v>12.5</v>
      </c>
      <c r="D221" s="24">
        <f t="shared" si="34"/>
        <v>0</v>
      </c>
      <c r="E221" s="156">
        <f t="shared" si="35"/>
        <v>0</v>
      </c>
    </row>
    <row r="222" spans="1:5" ht="15">
      <c r="A222" s="23" t="s">
        <v>613</v>
      </c>
      <c r="B222" s="24">
        <v>12.5</v>
      </c>
      <c r="C222" s="25">
        <f t="shared" si="33"/>
        <v>12.5</v>
      </c>
      <c r="D222" s="24">
        <f t="shared" si="34"/>
        <v>0</v>
      </c>
      <c r="E222" s="156">
        <f t="shared" si="35"/>
        <v>0</v>
      </c>
    </row>
    <row r="223" spans="1:5" ht="15">
      <c r="A223" s="23" t="s">
        <v>614</v>
      </c>
      <c r="B223" s="24">
        <v>12.5</v>
      </c>
      <c r="C223" s="25">
        <f t="shared" si="33"/>
        <v>12.5</v>
      </c>
      <c r="D223" s="24">
        <f t="shared" si="34"/>
        <v>0</v>
      </c>
      <c r="E223" s="156">
        <f t="shared" si="35"/>
        <v>0</v>
      </c>
    </row>
    <row r="224" spans="1:5" ht="15">
      <c r="A224" s="23" t="s">
        <v>615</v>
      </c>
      <c r="B224" s="24">
        <v>1.2</v>
      </c>
      <c r="C224" s="25">
        <f t="shared" si="33"/>
        <v>1.2</v>
      </c>
      <c r="D224" s="24">
        <f t="shared" si="34"/>
        <v>0</v>
      </c>
      <c r="E224" s="156">
        <f t="shared" si="35"/>
        <v>0</v>
      </c>
    </row>
    <row r="225" spans="1:5" ht="15">
      <c r="A225" s="23"/>
      <c r="B225" s="24"/>
      <c r="C225" s="25"/>
      <c r="D225" s="24"/>
      <c r="E225" s="156"/>
    </row>
    <row r="226" spans="1:5" ht="31.5">
      <c r="A226" s="32" t="s">
        <v>629</v>
      </c>
      <c r="B226" s="24"/>
      <c r="C226" s="25"/>
      <c r="D226" s="24"/>
      <c r="E226" s="156"/>
    </row>
    <row r="227" spans="1:5" ht="15">
      <c r="A227" s="23" t="s">
        <v>631</v>
      </c>
      <c r="B227" s="24"/>
      <c r="C227" s="25"/>
      <c r="D227" s="24"/>
      <c r="E227" s="156"/>
    </row>
    <row r="228" spans="1:5" ht="15">
      <c r="A228" s="23" t="s">
        <v>632</v>
      </c>
      <c r="B228" s="59">
        <v>6</v>
      </c>
      <c r="C228" s="60">
        <f>B228</f>
        <v>6</v>
      </c>
      <c r="D228" s="59">
        <f>SUM(C228-B228)</f>
        <v>0</v>
      </c>
      <c r="E228" s="61">
        <f>+ROUND(+D228/B228*100,2)</f>
        <v>0</v>
      </c>
    </row>
    <row r="229" spans="1:5" ht="15">
      <c r="A229" s="23" t="s">
        <v>633</v>
      </c>
      <c r="B229" s="59">
        <v>6</v>
      </c>
      <c r="C229" s="60">
        <f>B229</f>
        <v>6</v>
      </c>
      <c r="D229" s="59">
        <f>SUM(C229-B229)</f>
        <v>0</v>
      </c>
      <c r="E229" s="61">
        <f>+ROUND(+D229/B229*100,2)</f>
        <v>0</v>
      </c>
    </row>
    <row r="230" spans="1:5" ht="30.75">
      <c r="A230" s="32" t="s">
        <v>6</v>
      </c>
      <c r="B230" s="59"/>
      <c r="C230" s="60"/>
      <c r="D230" s="59"/>
      <c r="E230" s="61"/>
    </row>
    <row r="231" spans="1:5" ht="15">
      <c r="A231" s="23"/>
      <c r="B231" s="59"/>
      <c r="C231" s="60"/>
      <c r="D231" s="59"/>
      <c r="E231" s="61"/>
    </row>
    <row r="232" spans="1:5" ht="15.75">
      <c r="A232" s="32" t="s">
        <v>634</v>
      </c>
      <c r="B232" s="24"/>
      <c r="C232" s="25"/>
      <c r="D232" s="24"/>
      <c r="E232" s="156"/>
    </row>
    <row r="233" spans="1:5" ht="15">
      <c r="A233" s="23" t="s">
        <v>621</v>
      </c>
      <c r="B233" s="24"/>
      <c r="C233" s="25"/>
      <c r="D233" s="24"/>
      <c r="E233" s="156"/>
    </row>
    <row r="234" spans="1:5" ht="15">
      <c r="A234" s="23" t="s">
        <v>608</v>
      </c>
      <c r="B234" s="24">
        <v>1</v>
      </c>
      <c r="C234" s="25">
        <f aca="true" t="shared" si="36" ref="C234:C241">B234</f>
        <v>1</v>
      </c>
      <c r="D234" s="24">
        <f>SUM(C234-B234)</f>
        <v>0</v>
      </c>
      <c r="E234" s="156">
        <f>+ROUND(+D234/B234*100,2)</f>
        <v>0</v>
      </c>
    </row>
    <row r="235" spans="1:5" ht="15">
      <c r="A235" s="23" t="s">
        <v>609</v>
      </c>
      <c r="B235" s="24">
        <v>1.5</v>
      </c>
      <c r="C235" s="25">
        <f t="shared" si="36"/>
        <v>1.5</v>
      </c>
      <c r="D235" s="24">
        <f aca="true" t="shared" si="37" ref="D235:D241">SUM(C235-B235)</f>
        <v>0</v>
      </c>
      <c r="E235" s="156">
        <f aca="true" t="shared" si="38" ref="E235:E241">+ROUND(+D235/B235*100,2)</f>
        <v>0</v>
      </c>
    </row>
    <row r="236" spans="1:5" ht="15">
      <c r="A236" s="23" t="s">
        <v>610</v>
      </c>
      <c r="B236" s="24">
        <v>3</v>
      </c>
      <c r="C236" s="25">
        <f t="shared" si="36"/>
        <v>3</v>
      </c>
      <c r="D236" s="24">
        <f t="shared" si="37"/>
        <v>0</v>
      </c>
      <c r="E236" s="156">
        <f t="shared" si="38"/>
        <v>0</v>
      </c>
    </row>
    <row r="237" spans="1:5" ht="15">
      <c r="A237" s="23" t="s">
        <v>611</v>
      </c>
      <c r="B237" s="24">
        <v>5</v>
      </c>
      <c r="C237" s="25">
        <f t="shared" si="36"/>
        <v>5</v>
      </c>
      <c r="D237" s="24">
        <f t="shared" si="37"/>
        <v>0</v>
      </c>
      <c r="E237" s="156">
        <f t="shared" si="38"/>
        <v>0</v>
      </c>
    </row>
    <row r="238" spans="1:5" ht="15">
      <c r="A238" s="23" t="s">
        <v>612</v>
      </c>
      <c r="B238" s="24">
        <v>12.5</v>
      </c>
      <c r="C238" s="25">
        <f t="shared" si="36"/>
        <v>12.5</v>
      </c>
      <c r="D238" s="24">
        <f t="shared" si="37"/>
        <v>0</v>
      </c>
      <c r="E238" s="156">
        <f t="shared" si="38"/>
        <v>0</v>
      </c>
    </row>
    <row r="239" spans="1:5" ht="15">
      <c r="A239" s="125" t="s">
        <v>613</v>
      </c>
      <c r="B239" s="119">
        <v>12.5</v>
      </c>
      <c r="C239" s="35">
        <f t="shared" si="36"/>
        <v>12.5</v>
      </c>
      <c r="D239" s="119">
        <f t="shared" si="37"/>
        <v>0</v>
      </c>
      <c r="E239" s="158">
        <f t="shared" si="38"/>
        <v>0</v>
      </c>
    </row>
    <row r="240" spans="1:5" ht="15">
      <c r="A240" s="23" t="s">
        <v>614</v>
      </c>
      <c r="B240" s="24">
        <v>12.5</v>
      </c>
      <c r="C240" s="25">
        <f t="shared" si="36"/>
        <v>12.5</v>
      </c>
      <c r="D240" s="24">
        <f t="shared" si="37"/>
        <v>0</v>
      </c>
      <c r="E240" s="156">
        <f t="shared" si="38"/>
        <v>0</v>
      </c>
    </row>
    <row r="241" spans="1:5" ht="15">
      <c r="A241" s="23" t="s">
        <v>615</v>
      </c>
      <c r="B241" s="24">
        <v>1</v>
      </c>
      <c r="C241" s="25">
        <f t="shared" si="36"/>
        <v>1</v>
      </c>
      <c r="D241" s="24">
        <f t="shared" si="37"/>
        <v>0</v>
      </c>
      <c r="E241" s="156">
        <f t="shared" si="38"/>
        <v>0</v>
      </c>
    </row>
    <row r="242" spans="1:5" ht="15">
      <c r="A242" s="23"/>
      <c r="B242" s="24"/>
      <c r="C242" s="25"/>
      <c r="D242" s="24"/>
      <c r="E242" s="156"/>
    </row>
    <row r="243" spans="1:5" ht="15.75">
      <c r="A243" s="32" t="s">
        <v>635</v>
      </c>
      <c r="B243" s="24"/>
      <c r="C243" s="25"/>
      <c r="D243" s="24"/>
      <c r="E243" s="156"/>
    </row>
    <row r="244" spans="1:5" ht="15">
      <c r="A244" s="23" t="s">
        <v>621</v>
      </c>
      <c r="B244" s="24"/>
      <c r="C244" s="25"/>
      <c r="D244" s="24"/>
      <c r="E244" s="156"/>
    </row>
    <row r="245" spans="1:5" ht="15">
      <c r="A245" s="23" t="s">
        <v>630</v>
      </c>
      <c r="B245" s="24">
        <v>0.7</v>
      </c>
      <c r="C245" s="25">
        <f>B245</f>
        <v>0.7</v>
      </c>
      <c r="D245" s="24">
        <f>SUM(C245-B245)</f>
        <v>0</v>
      </c>
      <c r="E245" s="156">
        <f>+ROUND(+D245/B245*100,2)</f>
        <v>0</v>
      </c>
    </row>
    <row r="246" spans="1:5" ht="15">
      <c r="A246" s="23" t="s">
        <v>610</v>
      </c>
      <c r="B246" s="24">
        <v>1</v>
      </c>
      <c r="C246" s="25">
        <f>B246</f>
        <v>1</v>
      </c>
      <c r="D246" s="24">
        <f>SUM(C246-B246)</f>
        <v>0</v>
      </c>
      <c r="E246" s="156">
        <f>+ROUND(+D246/B246*100,2)</f>
        <v>0</v>
      </c>
    </row>
    <row r="247" spans="1:5" ht="15">
      <c r="A247" s="23" t="s">
        <v>611</v>
      </c>
      <c r="B247" s="24">
        <v>1.2</v>
      </c>
      <c r="C247" s="25">
        <f>B247</f>
        <v>1.2</v>
      </c>
      <c r="D247" s="24">
        <f>SUM(C247-B247)</f>
        <v>0</v>
      </c>
      <c r="E247" s="156">
        <f>+ROUND(+D247/B247*100,2)</f>
        <v>0</v>
      </c>
    </row>
    <row r="248" spans="1:5" ht="15">
      <c r="A248" s="23" t="s">
        <v>636</v>
      </c>
      <c r="B248" s="24">
        <v>2.5</v>
      </c>
      <c r="C248" s="25">
        <f>B248</f>
        <v>2.5</v>
      </c>
      <c r="D248" s="24">
        <f>SUM(C248-B248)</f>
        <v>0</v>
      </c>
      <c r="E248" s="156">
        <f>+ROUND(+D248/B248*100,2)</f>
        <v>0</v>
      </c>
    </row>
    <row r="249" spans="1:5" ht="15">
      <c r="A249" s="23"/>
      <c r="B249" s="24"/>
      <c r="C249" s="25"/>
      <c r="D249" s="24"/>
      <c r="E249" s="156"/>
    </row>
    <row r="250" spans="1:5" ht="15.75">
      <c r="A250" s="32" t="s">
        <v>637</v>
      </c>
      <c r="B250" s="24"/>
      <c r="C250" s="25"/>
      <c r="D250" s="24"/>
      <c r="E250" s="156"/>
    </row>
    <row r="251" spans="1:5" ht="15">
      <c r="A251" s="23" t="s">
        <v>621</v>
      </c>
      <c r="B251" s="24"/>
      <c r="C251" s="25"/>
      <c r="D251" s="24"/>
      <c r="E251" s="156"/>
    </row>
    <row r="252" spans="1:5" ht="15">
      <c r="A252" s="23" t="s">
        <v>608</v>
      </c>
      <c r="B252" s="24">
        <v>1</v>
      </c>
      <c r="C252" s="25">
        <f aca="true" t="shared" si="39" ref="C252:C259">B252</f>
        <v>1</v>
      </c>
      <c r="D252" s="24">
        <f>SUM(C252-B252)</f>
        <v>0</v>
      </c>
      <c r="E252" s="156">
        <f>+ROUND(+D252/B252*100,2)</f>
        <v>0</v>
      </c>
    </row>
    <row r="253" spans="1:5" ht="15">
      <c r="A253" s="23" t="s">
        <v>609</v>
      </c>
      <c r="B253" s="24">
        <v>1.5</v>
      </c>
      <c r="C253" s="25">
        <f t="shared" si="39"/>
        <v>1.5</v>
      </c>
      <c r="D253" s="24">
        <f aca="true" t="shared" si="40" ref="D253:D259">SUM(C253-B253)</f>
        <v>0</v>
      </c>
      <c r="E253" s="156">
        <f aca="true" t="shared" si="41" ref="E253:E259">+ROUND(+D253/B253*100,2)</f>
        <v>0</v>
      </c>
    </row>
    <row r="254" spans="1:5" ht="15">
      <c r="A254" s="23" t="s">
        <v>610</v>
      </c>
      <c r="B254" s="24">
        <v>3</v>
      </c>
      <c r="C254" s="25">
        <f t="shared" si="39"/>
        <v>3</v>
      </c>
      <c r="D254" s="24">
        <f t="shared" si="40"/>
        <v>0</v>
      </c>
      <c r="E254" s="156">
        <f t="shared" si="41"/>
        <v>0</v>
      </c>
    </row>
    <row r="255" spans="1:5" ht="15">
      <c r="A255" s="23" t="s">
        <v>611</v>
      </c>
      <c r="B255" s="24">
        <v>4</v>
      </c>
      <c r="C255" s="25">
        <f t="shared" si="39"/>
        <v>4</v>
      </c>
      <c r="D255" s="24">
        <f t="shared" si="40"/>
        <v>0</v>
      </c>
      <c r="E255" s="156">
        <f t="shared" si="41"/>
        <v>0</v>
      </c>
    </row>
    <row r="256" spans="1:5" ht="15">
      <c r="A256" s="23" t="s">
        <v>612</v>
      </c>
      <c r="B256" s="24">
        <v>4.5</v>
      </c>
      <c r="C256" s="25">
        <f t="shared" si="39"/>
        <v>4.5</v>
      </c>
      <c r="D256" s="24">
        <f t="shared" si="40"/>
        <v>0</v>
      </c>
      <c r="E256" s="156">
        <f t="shared" si="41"/>
        <v>0</v>
      </c>
    </row>
    <row r="257" spans="1:5" ht="15">
      <c r="A257" s="23" t="s">
        <v>613</v>
      </c>
      <c r="B257" s="24">
        <v>12.5</v>
      </c>
      <c r="C257" s="25">
        <f t="shared" si="39"/>
        <v>12.5</v>
      </c>
      <c r="D257" s="24">
        <f t="shared" si="40"/>
        <v>0</v>
      </c>
      <c r="E257" s="156">
        <f t="shared" si="41"/>
        <v>0</v>
      </c>
    </row>
    <row r="258" spans="1:5" ht="15">
      <c r="A258" s="23" t="s">
        <v>614</v>
      </c>
      <c r="B258" s="24">
        <v>12.5</v>
      </c>
      <c r="C258" s="25">
        <f t="shared" si="39"/>
        <v>12.5</v>
      </c>
      <c r="D258" s="24">
        <f t="shared" si="40"/>
        <v>0</v>
      </c>
      <c r="E258" s="156">
        <f t="shared" si="41"/>
        <v>0</v>
      </c>
    </row>
    <row r="259" spans="1:5" ht="15">
      <c r="A259" s="23" t="s">
        <v>615</v>
      </c>
      <c r="B259" s="59">
        <v>0.8</v>
      </c>
      <c r="C259" s="60">
        <f t="shared" si="39"/>
        <v>0.8</v>
      </c>
      <c r="D259" s="24">
        <f t="shared" si="40"/>
        <v>0</v>
      </c>
      <c r="E259" s="156">
        <f t="shared" si="41"/>
        <v>0</v>
      </c>
    </row>
    <row r="260" spans="1:5" ht="15">
      <c r="A260" s="150"/>
      <c r="B260" s="24"/>
      <c r="C260" s="25"/>
      <c r="D260" s="24"/>
      <c r="E260" s="156"/>
    </row>
    <row r="261" spans="1:5" ht="15.75">
      <c r="A261" s="180" t="s">
        <v>604</v>
      </c>
      <c r="B261" s="177"/>
      <c r="C261" s="25"/>
      <c r="D261" s="24"/>
      <c r="E261" s="156"/>
    </row>
    <row r="262" spans="1:5" ht="15">
      <c r="A262" s="23"/>
      <c r="B262" s="24"/>
      <c r="C262" s="25"/>
      <c r="D262" s="24"/>
      <c r="E262" s="156"/>
    </row>
    <row r="263" spans="1:5" ht="15.75">
      <c r="A263" s="71" t="s">
        <v>397</v>
      </c>
      <c r="B263" s="168"/>
      <c r="C263" s="25"/>
      <c r="D263" s="24"/>
      <c r="E263" s="156"/>
    </row>
    <row r="264" spans="1:5" ht="15.75">
      <c r="A264" s="23"/>
      <c r="B264" s="168"/>
      <c r="C264" s="25"/>
      <c r="D264" s="24"/>
      <c r="E264" s="156"/>
    </row>
    <row r="265" spans="1:5" ht="15.75">
      <c r="A265" s="32" t="s">
        <v>186</v>
      </c>
      <c r="B265" s="168"/>
      <c r="C265" s="25"/>
      <c r="D265" s="24"/>
      <c r="E265" s="156"/>
    </row>
    <row r="266" spans="1:5" ht="15.75">
      <c r="A266" s="32"/>
      <c r="B266" s="168"/>
      <c r="C266" s="25"/>
      <c r="D266" s="24"/>
      <c r="E266" s="156"/>
    </row>
    <row r="267" spans="1:5" ht="15.75">
      <c r="A267" s="151" t="s">
        <v>187</v>
      </c>
      <c r="B267" s="24"/>
      <c r="C267" s="25"/>
      <c r="D267" s="24"/>
      <c r="E267" s="156"/>
    </row>
    <row r="268" spans="1:5" ht="15">
      <c r="A268" s="150" t="s">
        <v>174</v>
      </c>
      <c r="B268" s="24">
        <v>1.5</v>
      </c>
      <c r="C268" s="25">
        <v>1.5</v>
      </c>
      <c r="D268" s="24">
        <f>SUM(C268-B268)</f>
        <v>0</v>
      </c>
      <c r="E268" s="156">
        <f>+ROUND(+D268/B268*100,2)</f>
        <v>0</v>
      </c>
    </row>
    <row r="269" spans="1:5" ht="15">
      <c r="A269" s="150" t="s">
        <v>176</v>
      </c>
      <c r="B269" s="24" t="s">
        <v>128</v>
      </c>
      <c r="C269" s="25" t="s">
        <v>128</v>
      </c>
      <c r="D269" s="24">
        <v>0</v>
      </c>
      <c r="E269" s="156">
        <v>0</v>
      </c>
    </row>
    <row r="270" spans="1:5" ht="15">
      <c r="A270" s="181"/>
      <c r="B270" s="24"/>
      <c r="C270" s="25"/>
      <c r="D270" s="24"/>
      <c r="E270" s="156"/>
    </row>
    <row r="271" spans="1:5" ht="31.5">
      <c r="A271" s="32" t="s">
        <v>638</v>
      </c>
      <c r="B271" s="24"/>
      <c r="C271" s="25"/>
      <c r="D271" s="24"/>
      <c r="E271" s="156"/>
    </row>
    <row r="272" spans="1:5" ht="15.75">
      <c r="A272" s="32"/>
      <c r="B272" s="24"/>
      <c r="C272" s="25"/>
      <c r="D272" s="24"/>
      <c r="E272" s="156"/>
    </row>
    <row r="273" spans="1:5" s="14" customFormat="1" ht="15.75">
      <c r="A273" s="62" t="s">
        <v>639</v>
      </c>
      <c r="B273" s="59"/>
      <c r="C273" s="60"/>
      <c r="D273" s="59"/>
      <c r="E273" s="61"/>
    </row>
    <row r="274" spans="1:5" s="14" customFormat="1" ht="15">
      <c r="A274" s="28" t="s">
        <v>640</v>
      </c>
      <c r="B274" s="59"/>
      <c r="C274" s="60"/>
      <c r="D274" s="59"/>
      <c r="E274" s="61"/>
    </row>
    <row r="275" spans="1:5" s="14" customFormat="1" ht="15">
      <c r="A275" s="28" t="s">
        <v>188</v>
      </c>
      <c r="B275" s="59">
        <v>0.5</v>
      </c>
      <c r="C275" s="60">
        <f>B275</f>
        <v>0.5</v>
      </c>
      <c r="D275" s="59">
        <f>SUM(C275-B275)</f>
        <v>0</v>
      </c>
      <c r="E275" s="61">
        <f>+ROUND(+D275/B275*100,2)</f>
        <v>0</v>
      </c>
    </row>
    <row r="276" spans="1:5" s="14" customFormat="1" ht="15">
      <c r="A276" s="28" t="s">
        <v>189</v>
      </c>
      <c r="B276" s="59">
        <v>1</v>
      </c>
      <c r="C276" s="60">
        <f>B276</f>
        <v>1</v>
      </c>
      <c r="D276" s="59">
        <f>SUM(C276-B276)</f>
        <v>0</v>
      </c>
      <c r="E276" s="61">
        <f>+ROUND(+D276/B276*100,2)</f>
        <v>0</v>
      </c>
    </row>
    <row r="277" spans="1:5" s="14" customFormat="1" ht="15">
      <c r="A277" s="28" t="s">
        <v>190</v>
      </c>
      <c r="B277" s="59">
        <v>2</v>
      </c>
      <c r="C277" s="60">
        <f>B277</f>
        <v>2</v>
      </c>
      <c r="D277" s="59">
        <f>SUM(C277-B277)</f>
        <v>0</v>
      </c>
      <c r="E277" s="61">
        <f>+ROUND(+D277/B277*100,2)</f>
        <v>0</v>
      </c>
    </row>
    <row r="278" spans="1:5" s="14" customFormat="1" ht="15">
      <c r="A278" s="28"/>
      <c r="B278" s="59"/>
      <c r="C278" s="60"/>
      <c r="D278" s="59"/>
      <c r="E278" s="61"/>
    </row>
    <row r="279" spans="1:5" s="14" customFormat="1" ht="15">
      <c r="A279" s="28"/>
      <c r="B279" s="59"/>
      <c r="C279" s="60"/>
      <c r="D279" s="59"/>
      <c r="E279" s="61"/>
    </row>
    <row r="280" spans="1:5" s="14" customFormat="1" ht="15.75">
      <c r="A280" s="62" t="s">
        <v>641</v>
      </c>
      <c r="B280" s="59"/>
      <c r="C280" s="60"/>
      <c r="D280" s="59"/>
      <c r="E280" s="61"/>
    </row>
    <row r="281" spans="1:5" s="14" customFormat="1" ht="15">
      <c r="A281" s="28" t="s">
        <v>640</v>
      </c>
      <c r="B281" s="59"/>
      <c r="C281" s="60"/>
      <c r="D281" s="59"/>
      <c r="E281" s="61"/>
    </row>
    <row r="282" spans="1:5" s="14" customFormat="1" ht="15">
      <c r="A282" s="28" t="s">
        <v>188</v>
      </c>
      <c r="B282" s="59">
        <v>0.5</v>
      </c>
      <c r="C282" s="60">
        <f>B282</f>
        <v>0.5</v>
      </c>
      <c r="D282" s="59">
        <f>SUM(C282-B282)</f>
        <v>0</v>
      </c>
      <c r="E282" s="61">
        <f>+ROUND(+D282/B282*100,2)</f>
        <v>0</v>
      </c>
    </row>
    <row r="283" spans="1:5" s="14" customFormat="1" ht="15">
      <c r="A283" s="28" t="s">
        <v>189</v>
      </c>
      <c r="B283" s="59">
        <v>1</v>
      </c>
      <c r="C283" s="60">
        <f>B283</f>
        <v>1</v>
      </c>
      <c r="D283" s="59">
        <f>SUM(C283-B283)</f>
        <v>0</v>
      </c>
      <c r="E283" s="61">
        <f>+ROUND(+D283/B283*100,2)</f>
        <v>0</v>
      </c>
    </row>
    <row r="284" spans="1:5" s="14" customFormat="1" ht="15">
      <c r="A284" s="28" t="s">
        <v>190</v>
      </c>
      <c r="B284" s="59">
        <v>2</v>
      </c>
      <c r="C284" s="60">
        <f>B284</f>
        <v>2</v>
      </c>
      <c r="D284" s="59">
        <f>SUM(C284-B284)</f>
        <v>0</v>
      </c>
      <c r="E284" s="61">
        <f>+ROUND(+D284/B284*100,2)</f>
        <v>0</v>
      </c>
    </row>
    <row r="285" spans="1:5" s="14" customFormat="1" ht="15">
      <c r="A285" s="28"/>
      <c r="B285" s="59"/>
      <c r="C285" s="60"/>
      <c r="D285" s="59"/>
      <c r="E285" s="61"/>
    </row>
    <row r="286" spans="1:5" s="14" customFormat="1" ht="15">
      <c r="A286" s="72"/>
      <c r="B286" s="63"/>
      <c r="C286" s="64"/>
      <c r="D286" s="63"/>
      <c r="E286" s="65"/>
    </row>
    <row r="287" spans="1:5" s="14" customFormat="1" ht="15.75">
      <c r="A287" s="62" t="s">
        <v>642</v>
      </c>
      <c r="B287" s="59"/>
      <c r="C287" s="60"/>
      <c r="D287" s="59"/>
      <c r="E287" s="61"/>
    </row>
    <row r="288" spans="1:5" s="14" customFormat="1" ht="15">
      <c r="A288" s="28" t="s">
        <v>640</v>
      </c>
      <c r="B288" s="59"/>
      <c r="C288" s="60"/>
      <c r="D288" s="59"/>
      <c r="E288" s="61"/>
    </row>
    <row r="289" spans="1:5" s="14" customFormat="1" ht="15">
      <c r="A289" s="28" t="s">
        <v>191</v>
      </c>
      <c r="B289" s="59">
        <v>0.5</v>
      </c>
      <c r="C289" s="60">
        <f>B289</f>
        <v>0.5</v>
      </c>
      <c r="D289" s="59">
        <f>SUM(C289-B289)</f>
        <v>0</v>
      </c>
      <c r="E289" s="61">
        <f>+ROUND(+D289/B289*100,2)</f>
        <v>0</v>
      </c>
    </row>
    <row r="290" spans="1:5" s="14" customFormat="1" ht="15">
      <c r="A290" s="28" t="s">
        <v>189</v>
      </c>
      <c r="B290" s="59">
        <v>1</v>
      </c>
      <c r="C290" s="60">
        <f>B290</f>
        <v>1</v>
      </c>
      <c r="D290" s="59">
        <f>SUM(C290-B290)</f>
        <v>0</v>
      </c>
      <c r="E290" s="61">
        <f>+ROUND(+D290/B290*100,2)</f>
        <v>0</v>
      </c>
    </row>
    <row r="291" spans="1:5" s="14" customFormat="1" ht="15">
      <c r="A291" s="28" t="s">
        <v>192</v>
      </c>
      <c r="B291" s="59">
        <v>2</v>
      </c>
      <c r="C291" s="60">
        <f>B291</f>
        <v>2</v>
      </c>
      <c r="D291" s="59">
        <f>SUM(C291-B291)</f>
        <v>0</v>
      </c>
      <c r="E291" s="61">
        <f>+ROUND(+D291/B291*100,2)</f>
        <v>0</v>
      </c>
    </row>
    <row r="292" spans="1:5" s="14" customFormat="1" ht="15">
      <c r="A292" s="28" t="s">
        <v>193</v>
      </c>
      <c r="B292" s="59">
        <v>10</v>
      </c>
      <c r="C292" s="60">
        <f>B292</f>
        <v>10</v>
      </c>
      <c r="D292" s="59">
        <f>SUM(C292-B292)</f>
        <v>0</v>
      </c>
      <c r="E292" s="61">
        <f>+ROUND(+D292/B292*100,2)</f>
        <v>0</v>
      </c>
    </row>
    <row r="293" spans="1:5" s="14" customFormat="1" ht="15">
      <c r="A293" s="28"/>
      <c r="B293" s="59"/>
      <c r="C293" s="60"/>
      <c r="D293" s="59"/>
      <c r="E293" s="61"/>
    </row>
    <row r="294" spans="1:5" s="14" customFormat="1" ht="15.75">
      <c r="A294" s="62" t="s">
        <v>643</v>
      </c>
      <c r="B294" s="59"/>
      <c r="C294" s="60"/>
      <c r="D294" s="59"/>
      <c r="E294" s="61"/>
    </row>
    <row r="295" spans="1:5" s="14" customFormat="1" ht="15">
      <c r="A295" s="28" t="s">
        <v>640</v>
      </c>
      <c r="B295" s="59"/>
      <c r="C295" s="60"/>
      <c r="D295" s="59"/>
      <c r="E295" s="61"/>
    </row>
    <row r="296" spans="1:5" s="14" customFormat="1" ht="15">
      <c r="A296" s="28" t="s">
        <v>191</v>
      </c>
      <c r="B296" s="59">
        <v>0.5</v>
      </c>
      <c r="C296" s="60">
        <f>B296</f>
        <v>0.5</v>
      </c>
      <c r="D296" s="59">
        <f>SUM(C296-B296)</f>
        <v>0</v>
      </c>
      <c r="E296" s="61">
        <f>+ROUND(+D296/B296*100,2)</f>
        <v>0</v>
      </c>
    </row>
    <row r="297" spans="1:5" s="14" customFormat="1" ht="15">
      <c r="A297" s="28" t="s">
        <v>189</v>
      </c>
      <c r="B297" s="59">
        <v>1</v>
      </c>
      <c r="C297" s="60">
        <f>B297</f>
        <v>1</v>
      </c>
      <c r="D297" s="59">
        <f>SUM(C297-B297)</f>
        <v>0</v>
      </c>
      <c r="E297" s="61">
        <f>+ROUND(+D297/B297*100,2)</f>
        <v>0</v>
      </c>
    </row>
    <row r="298" spans="1:5" s="14" customFormat="1" ht="15">
      <c r="A298" s="28" t="s">
        <v>192</v>
      </c>
      <c r="B298" s="59">
        <v>2</v>
      </c>
      <c r="C298" s="60">
        <f>B298</f>
        <v>2</v>
      </c>
      <c r="D298" s="59">
        <f>SUM(C298-B298)</f>
        <v>0</v>
      </c>
      <c r="E298" s="61">
        <f>+ROUND(+D298/B298*100,2)</f>
        <v>0</v>
      </c>
    </row>
    <row r="299" spans="1:5" s="14" customFormat="1" ht="15">
      <c r="A299" s="28" t="s">
        <v>193</v>
      </c>
      <c r="B299" s="59">
        <v>10</v>
      </c>
      <c r="C299" s="60">
        <f>B299</f>
        <v>10</v>
      </c>
      <c r="D299" s="59">
        <f>SUM(C299-B299)</f>
        <v>0</v>
      </c>
      <c r="E299" s="61">
        <f>+ROUND(+D299/B299*100,2)</f>
        <v>0</v>
      </c>
    </row>
    <row r="300" spans="1:5" s="14" customFormat="1" ht="15">
      <c r="A300" s="28"/>
      <c r="B300" s="59"/>
      <c r="C300" s="60"/>
      <c r="D300" s="59"/>
      <c r="E300" s="61"/>
    </row>
    <row r="301" spans="1:5" s="14" customFormat="1" ht="15.75">
      <c r="A301" s="62" t="s">
        <v>644</v>
      </c>
      <c r="B301" s="59"/>
      <c r="C301" s="60"/>
      <c r="D301" s="59"/>
      <c r="E301" s="61"/>
    </row>
    <row r="302" spans="1:5" s="14" customFormat="1" ht="15">
      <c r="A302" s="28" t="s">
        <v>640</v>
      </c>
      <c r="B302" s="59"/>
      <c r="C302" s="60"/>
      <c r="D302" s="59"/>
      <c r="E302" s="61"/>
    </row>
    <row r="303" spans="1:5" s="14" customFormat="1" ht="15">
      <c r="A303" s="28" t="s">
        <v>191</v>
      </c>
      <c r="B303" s="59">
        <v>0.5</v>
      </c>
      <c r="C303" s="60">
        <f>B303</f>
        <v>0.5</v>
      </c>
      <c r="D303" s="59">
        <f>SUM(C303-B303)</f>
        <v>0</v>
      </c>
      <c r="E303" s="61">
        <f>+ROUND(+D303/B303*100,2)</f>
        <v>0</v>
      </c>
    </row>
    <row r="304" spans="1:5" s="14" customFormat="1" ht="15">
      <c r="A304" s="28" t="s">
        <v>189</v>
      </c>
      <c r="B304" s="59">
        <v>1</v>
      </c>
      <c r="C304" s="60">
        <f>B304</f>
        <v>1</v>
      </c>
      <c r="D304" s="59">
        <f>SUM(C304-B304)</f>
        <v>0</v>
      </c>
      <c r="E304" s="61">
        <f>+ROUND(+D304/B304*100,2)</f>
        <v>0</v>
      </c>
    </row>
    <row r="305" spans="1:5" s="14" customFormat="1" ht="15">
      <c r="A305" s="28" t="s">
        <v>192</v>
      </c>
      <c r="B305" s="59">
        <v>2</v>
      </c>
      <c r="C305" s="60">
        <f>B305</f>
        <v>2</v>
      </c>
      <c r="D305" s="59">
        <f>SUM(C305-B305)</f>
        <v>0</v>
      </c>
      <c r="E305" s="61">
        <f>+ROUND(+D305/B305*100,2)</f>
        <v>0</v>
      </c>
    </row>
    <row r="306" spans="1:5" s="14" customFormat="1" ht="15">
      <c r="A306" s="28" t="s">
        <v>193</v>
      </c>
      <c r="B306" s="59">
        <v>10</v>
      </c>
      <c r="C306" s="60">
        <f>B306</f>
        <v>10</v>
      </c>
      <c r="D306" s="59">
        <f>SUM(C306-B306)</f>
        <v>0</v>
      </c>
      <c r="E306" s="61">
        <f>+ROUND(+D306/B306*100,2)</f>
        <v>0</v>
      </c>
    </row>
    <row r="307" spans="1:5" ht="15">
      <c r="A307" s="23"/>
      <c r="B307" s="24"/>
      <c r="C307" s="25"/>
      <c r="D307" s="24"/>
      <c r="E307" s="156"/>
    </row>
    <row r="308" spans="1:5" ht="15.75">
      <c r="A308" s="180" t="s">
        <v>645</v>
      </c>
      <c r="B308" s="177"/>
      <c r="C308" s="25"/>
      <c r="D308" s="24"/>
      <c r="E308" s="156"/>
    </row>
    <row r="309" spans="1:5" ht="15">
      <c r="A309" s="23"/>
      <c r="B309" s="24"/>
      <c r="C309" s="25"/>
      <c r="D309" s="24"/>
      <c r="E309" s="156"/>
    </row>
    <row r="310" spans="1:5" ht="15.75">
      <c r="A310" s="71" t="s">
        <v>558</v>
      </c>
      <c r="B310" s="168"/>
      <c r="C310" s="25"/>
      <c r="D310" s="24"/>
      <c r="E310" s="156"/>
    </row>
    <row r="311" spans="1:5" ht="15.75">
      <c r="A311" s="23"/>
      <c r="B311" s="168"/>
      <c r="C311" s="25"/>
      <c r="D311" s="24"/>
      <c r="E311" s="156"/>
    </row>
    <row r="312" spans="1:5" ht="31.5">
      <c r="A312" s="32" t="s">
        <v>646</v>
      </c>
      <c r="B312" s="24"/>
      <c r="C312" s="25"/>
      <c r="D312" s="24"/>
      <c r="E312" s="156"/>
    </row>
    <row r="313" spans="1:5" ht="15">
      <c r="A313" s="23"/>
      <c r="B313" s="24"/>
      <c r="C313" s="25"/>
      <c r="D313" s="24"/>
      <c r="E313" s="156"/>
    </row>
    <row r="314" spans="1:5" ht="15">
      <c r="A314" s="23" t="s">
        <v>647</v>
      </c>
      <c r="B314" s="24">
        <v>100</v>
      </c>
      <c r="C314" s="25">
        <f>B314</f>
        <v>100</v>
      </c>
      <c r="D314" s="24">
        <f>SUM(C314-B314)</f>
        <v>0</v>
      </c>
      <c r="E314" s="156">
        <f>+ROUND(+D314/B314*100,2)</f>
        <v>0</v>
      </c>
    </row>
    <row r="315" spans="1:5" ht="15">
      <c r="A315" s="23"/>
      <c r="B315" s="24"/>
      <c r="C315" s="25"/>
      <c r="D315" s="24"/>
      <c r="E315" s="156"/>
    </row>
    <row r="316" spans="1:5" ht="30">
      <c r="A316" s="23" t="s">
        <v>648</v>
      </c>
      <c r="B316" s="24">
        <v>100</v>
      </c>
      <c r="C316" s="25">
        <f>B316</f>
        <v>100</v>
      </c>
      <c r="D316" s="24">
        <f>SUM(C316-B316)</f>
        <v>0</v>
      </c>
      <c r="E316" s="156">
        <f>+ROUND(+D316/B316*100,2)</f>
        <v>0</v>
      </c>
    </row>
    <row r="317" spans="1:5" ht="15">
      <c r="A317" s="23"/>
      <c r="B317" s="24"/>
      <c r="C317" s="25"/>
      <c r="D317" s="24"/>
      <c r="E317" s="156"/>
    </row>
    <row r="318" spans="1:5" ht="30">
      <c r="A318" s="23" t="s">
        <v>649</v>
      </c>
      <c r="B318" s="24">
        <v>100</v>
      </c>
      <c r="C318" s="25">
        <f>B318</f>
        <v>100</v>
      </c>
      <c r="D318" s="24">
        <f>SUM(C318-B318)</f>
        <v>0</v>
      </c>
      <c r="E318" s="156">
        <f>+ROUND(+D318/B318*100,2)</f>
        <v>0</v>
      </c>
    </row>
    <row r="319" spans="1:5" ht="15">
      <c r="A319" s="23"/>
      <c r="B319" s="24"/>
      <c r="C319" s="25"/>
      <c r="D319" s="24"/>
      <c r="E319" s="156"/>
    </row>
    <row r="320" spans="1:5" ht="15">
      <c r="A320" s="23" t="s">
        <v>650</v>
      </c>
      <c r="B320" s="24">
        <v>100</v>
      </c>
      <c r="C320" s="25">
        <f>B320</f>
        <v>100</v>
      </c>
      <c r="D320" s="24">
        <f>SUM(C320-B320)</f>
        <v>0</v>
      </c>
      <c r="E320" s="156">
        <f>+ROUND(+D320/B320*100,2)</f>
        <v>0</v>
      </c>
    </row>
    <row r="321" spans="1:5" ht="15">
      <c r="A321" s="23"/>
      <c r="B321" s="24"/>
      <c r="C321" s="25"/>
      <c r="D321" s="24"/>
      <c r="E321" s="156"/>
    </row>
    <row r="322" spans="1:5" ht="30">
      <c r="A322" s="23" t="s">
        <v>651</v>
      </c>
      <c r="B322" s="24">
        <v>100</v>
      </c>
      <c r="C322" s="25">
        <f>B322</f>
        <v>100</v>
      </c>
      <c r="D322" s="24">
        <f>SUM(C322-B322)</f>
        <v>0</v>
      </c>
      <c r="E322" s="156">
        <f>+ROUND(+D322/B322*100,2)</f>
        <v>0</v>
      </c>
    </row>
    <row r="323" spans="1:5" ht="15">
      <c r="A323" s="23"/>
      <c r="B323" s="24"/>
      <c r="C323" s="25"/>
      <c r="D323" s="24"/>
      <c r="E323" s="156"/>
    </row>
    <row r="324" spans="1:5" ht="15">
      <c r="A324" s="23" t="s">
        <v>652</v>
      </c>
      <c r="B324" s="24">
        <v>100</v>
      </c>
      <c r="C324" s="25">
        <f>B324</f>
        <v>100</v>
      </c>
      <c r="D324" s="24">
        <f>SUM(C324-B324)</f>
        <v>0</v>
      </c>
      <c r="E324" s="156">
        <f>+ROUND(+D324/B324*100,2)</f>
        <v>0</v>
      </c>
    </row>
    <row r="325" spans="1:5" ht="15">
      <c r="A325" s="23"/>
      <c r="B325" s="24"/>
      <c r="C325" s="25"/>
      <c r="D325" s="24"/>
      <c r="E325" s="156"/>
    </row>
    <row r="326" spans="1:5" ht="30">
      <c r="A326" s="23" t="s">
        <v>653</v>
      </c>
      <c r="B326" s="24">
        <v>100</v>
      </c>
      <c r="C326" s="25">
        <f>B326</f>
        <v>100</v>
      </c>
      <c r="D326" s="24">
        <f>SUM(C326-B326)</f>
        <v>0</v>
      </c>
      <c r="E326" s="156">
        <f>+ROUND(+D326/B326*100,2)</f>
        <v>0</v>
      </c>
    </row>
    <row r="327" spans="1:5" ht="15">
      <c r="A327" s="23"/>
      <c r="B327" s="24"/>
      <c r="C327" s="25"/>
      <c r="D327" s="24"/>
      <c r="E327" s="156"/>
    </row>
    <row r="328" spans="1:5" ht="30">
      <c r="A328" s="125" t="s">
        <v>654</v>
      </c>
      <c r="B328" s="119">
        <v>100</v>
      </c>
      <c r="C328" s="35">
        <f>B328</f>
        <v>100</v>
      </c>
      <c r="D328" s="119">
        <f>SUM(C328-B328)</f>
        <v>0</v>
      </c>
      <c r="E328" s="158">
        <f>+ROUND(+D328/B328*100,2)</f>
        <v>0</v>
      </c>
    </row>
    <row r="329" spans="1:5" ht="15">
      <c r="A329" s="23"/>
      <c r="B329" s="24"/>
      <c r="C329" s="25"/>
      <c r="D329" s="24"/>
      <c r="E329" s="156"/>
    </row>
    <row r="330" spans="1:5" ht="30">
      <c r="A330" s="23" t="s">
        <v>655</v>
      </c>
      <c r="B330" s="24">
        <v>100</v>
      </c>
      <c r="C330" s="25">
        <f>B330</f>
        <v>100</v>
      </c>
      <c r="D330" s="24">
        <f>SUM(C330-B330)</f>
        <v>0</v>
      </c>
      <c r="E330" s="156">
        <f>+ROUND(+D330/B330*100,2)</f>
        <v>0</v>
      </c>
    </row>
    <row r="331" spans="1:5" ht="15">
      <c r="A331" s="23"/>
      <c r="B331" s="24"/>
      <c r="C331" s="25"/>
      <c r="D331" s="24"/>
      <c r="E331" s="156"/>
    </row>
    <row r="332" spans="1:5" ht="30">
      <c r="A332" s="23" t="s">
        <v>656</v>
      </c>
      <c r="B332" s="24">
        <v>100</v>
      </c>
      <c r="C332" s="25">
        <f>B332</f>
        <v>100</v>
      </c>
      <c r="D332" s="24">
        <f>SUM(C332-B332)</f>
        <v>0</v>
      </c>
      <c r="E332" s="156">
        <f>+ROUND(+D332/B332*100,2)</f>
        <v>0</v>
      </c>
    </row>
    <row r="333" spans="1:5" ht="15">
      <c r="A333" s="23"/>
      <c r="B333" s="24"/>
      <c r="C333" s="25"/>
      <c r="D333" s="24"/>
      <c r="E333" s="156"/>
    </row>
    <row r="334" spans="1:5" ht="30">
      <c r="A334" s="23" t="s">
        <v>657</v>
      </c>
      <c r="B334" s="24">
        <v>100</v>
      </c>
      <c r="C334" s="25">
        <f>B334</f>
        <v>100</v>
      </c>
      <c r="D334" s="24">
        <f>SUM(C334-B334)</f>
        <v>0</v>
      </c>
      <c r="E334" s="156">
        <f>+ROUND(+D334/B334*100,2)</f>
        <v>0</v>
      </c>
    </row>
    <row r="335" spans="1:5" ht="15">
      <c r="A335" s="23"/>
      <c r="B335" s="24"/>
      <c r="C335" s="25"/>
      <c r="D335" s="24"/>
      <c r="E335" s="156"/>
    </row>
    <row r="336" spans="1:5" ht="30">
      <c r="A336" s="125" t="s">
        <v>658</v>
      </c>
      <c r="B336" s="119">
        <v>150</v>
      </c>
      <c r="C336" s="35">
        <f>B336</f>
        <v>150</v>
      </c>
      <c r="D336" s="119">
        <f>SUM(C336-B336)</f>
        <v>0</v>
      </c>
      <c r="E336" s="158">
        <f>+ROUND(+D336/B336*100,2)</f>
        <v>0</v>
      </c>
    </row>
  </sheetData>
  <mergeCells count="1">
    <mergeCell ref="A1:B1"/>
  </mergeCells>
  <printOptions horizontalCentered="1"/>
  <pageMargins left="0.7480314960629921" right="0.7480314960629921" top="0.984251968503937" bottom="0.984251968503937" header="0.5118110236220472" footer="0.5118110236220472"/>
  <pageSetup fitToHeight="15"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E33"/>
  <sheetViews>
    <sheetView workbookViewId="0" topLeftCell="A1">
      <selection activeCell="H13" sqref="H13"/>
    </sheetView>
  </sheetViews>
  <sheetFormatPr defaultColWidth="9.140625" defaultRowHeight="12.75"/>
  <cols>
    <col min="1" max="1" width="53.28125" style="81" bestFit="1" customWidth="1"/>
    <col min="2" max="2" width="11.8515625" style="86" customWidth="1"/>
    <col min="3" max="4" width="11.8515625" style="81" customWidth="1"/>
    <col min="5" max="5" width="11.8515625" style="82" customWidth="1"/>
    <col min="6" max="6" width="2.28125" style="81" customWidth="1"/>
    <col min="7" max="16384" width="9.140625" style="81" customWidth="1"/>
  </cols>
  <sheetData>
    <row r="1" spans="1:2" ht="15.75">
      <c r="A1" s="107" t="s">
        <v>67</v>
      </c>
      <c r="B1" s="1"/>
    </row>
    <row r="2" spans="1:2" ht="12.75" customHeight="1">
      <c r="A2" s="83"/>
      <c r="B2" s="84"/>
    </row>
    <row r="3" ht="15">
      <c r="A3" s="85"/>
    </row>
    <row r="4" spans="1:5" s="4" customFormat="1" ht="15.75">
      <c r="A4" s="42"/>
      <c r="B4" s="6" t="s">
        <v>8</v>
      </c>
      <c r="C4" s="6" t="s">
        <v>9</v>
      </c>
      <c r="D4" s="6" t="s">
        <v>678</v>
      </c>
      <c r="E4" s="8" t="s">
        <v>678</v>
      </c>
    </row>
    <row r="5" spans="2:5" s="4" customFormat="1" ht="15" customHeight="1">
      <c r="B5" s="43" t="s">
        <v>677</v>
      </c>
      <c r="C5" s="43" t="s">
        <v>677</v>
      </c>
      <c r="D5" s="43" t="s">
        <v>679</v>
      </c>
      <c r="E5" s="44" t="s">
        <v>679</v>
      </c>
    </row>
    <row r="6" spans="1:5" s="4" customFormat="1" ht="15" customHeight="1">
      <c r="A6" s="45"/>
      <c r="B6" s="46"/>
      <c r="C6" s="46"/>
      <c r="D6" s="143"/>
      <c r="E6" s="90"/>
    </row>
    <row r="7" spans="1:5" s="4" customFormat="1" ht="15" customHeight="1">
      <c r="A7" s="91" t="s">
        <v>10</v>
      </c>
      <c r="B7" s="13" t="s">
        <v>272</v>
      </c>
      <c r="C7" s="13" t="s">
        <v>272</v>
      </c>
      <c r="D7" s="136" t="s">
        <v>272</v>
      </c>
      <c r="E7" s="18" t="s">
        <v>472</v>
      </c>
    </row>
    <row r="8" spans="1:5" s="4" customFormat="1" ht="15" customHeight="1">
      <c r="A8" s="51"/>
      <c r="B8" s="93"/>
      <c r="C8" s="94"/>
      <c r="D8" s="144"/>
      <c r="E8" s="95"/>
    </row>
    <row r="9" spans="1:5" s="4" customFormat="1" ht="15.75">
      <c r="A9" s="58" t="s">
        <v>22</v>
      </c>
      <c r="B9" s="96"/>
      <c r="C9" s="21"/>
      <c r="D9" s="145"/>
      <c r="E9" s="97"/>
    </row>
    <row r="10" spans="1:5" s="4" customFormat="1" ht="15">
      <c r="A10" s="31" t="s">
        <v>23</v>
      </c>
      <c r="B10" s="24">
        <v>11.8</v>
      </c>
      <c r="C10" s="24">
        <v>11.8</v>
      </c>
      <c r="D10" s="146">
        <f>SUM(C10-B10)</f>
        <v>0</v>
      </c>
      <c r="E10" s="26">
        <f>+ROUND(+D10/B10*100,2)</f>
        <v>0</v>
      </c>
    </row>
    <row r="11" spans="1:5" s="4" customFormat="1" ht="15">
      <c r="A11" s="31" t="s">
        <v>24</v>
      </c>
      <c r="B11" s="24">
        <v>3.55</v>
      </c>
      <c r="C11" s="24">
        <v>3.55</v>
      </c>
      <c r="D11" s="146">
        <f aca="true" t="shared" si="0" ref="D11:D16">SUM(C11-B11)</f>
        <v>0</v>
      </c>
      <c r="E11" s="26">
        <f aca="true" t="shared" si="1" ref="E11:E16">+ROUND(+D11/B11*100,2)</f>
        <v>0</v>
      </c>
    </row>
    <row r="12" spans="1:5" s="4" customFormat="1" ht="15">
      <c r="A12" s="31" t="s">
        <v>25</v>
      </c>
      <c r="B12" s="24">
        <v>11.8</v>
      </c>
      <c r="C12" s="24">
        <v>11.8</v>
      </c>
      <c r="D12" s="146">
        <f t="shared" si="0"/>
        <v>0</v>
      </c>
      <c r="E12" s="26">
        <f t="shared" si="1"/>
        <v>0</v>
      </c>
    </row>
    <row r="13" spans="1:5" s="4" customFormat="1" ht="15">
      <c r="A13" s="31" t="s">
        <v>26</v>
      </c>
      <c r="B13" s="24">
        <v>-10.02</v>
      </c>
      <c r="C13" s="24">
        <v>-10.02</v>
      </c>
      <c r="D13" s="146">
        <f>SUM(C13-B13)</f>
        <v>0</v>
      </c>
      <c r="E13" s="26">
        <f>+ROUND(+D13/B13*100,2)</f>
        <v>0</v>
      </c>
    </row>
    <row r="14" spans="1:5" s="4" customFormat="1" ht="15">
      <c r="A14" s="31" t="s">
        <v>27</v>
      </c>
      <c r="B14" s="24">
        <v>-10.02</v>
      </c>
      <c r="C14" s="24">
        <v>-10.02</v>
      </c>
      <c r="D14" s="146">
        <f>SUM(C14-B14)</f>
        <v>0</v>
      </c>
      <c r="E14" s="26">
        <f>+ROUND(+D14/B14*100,2)</f>
        <v>0</v>
      </c>
    </row>
    <row r="15" spans="1:5" s="4" customFormat="1" ht="15">
      <c r="A15" s="28" t="s">
        <v>28</v>
      </c>
      <c r="B15" s="24">
        <v>-10.02</v>
      </c>
      <c r="C15" s="24">
        <v>-10.02</v>
      </c>
      <c r="D15" s="146">
        <f>SUM(C15-B15)</f>
        <v>0</v>
      </c>
      <c r="E15" s="26">
        <f>+ROUND(+D15/B15*100,2)</f>
        <v>0</v>
      </c>
    </row>
    <row r="16" spans="1:5" s="4" customFormat="1" ht="15">
      <c r="A16" s="31" t="s">
        <v>29</v>
      </c>
      <c r="B16" s="24">
        <v>142.46</v>
      </c>
      <c r="C16" s="24">
        <v>142.46</v>
      </c>
      <c r="D16" s="146">
        <f t="shared" si="0"/>
        <v>0</v>
      </c>
      <c r="E16" s="26">
        <f t="shared" si="1"/>
        <v>0</v>
      </c>
    </row>
    <row r="17" spans="1:5" s="4" customFormat="1" ht="15.75">
      <c r="A17" s="58"/>
      <c r="B17" s="24"/>
      <c r="C17" s="24"/>
      <c r="D17" s="146"/>
      <c r="E17" s="26"/>
    </row>
    <row r="18" spans="1:5" s="4" customFormat="1" ht="15.75">
      <c r="A18" s="58" t="s">
        <v>30</v>
      </c>
      <c r="B18" s="24"/>
      <c r="C18" s="24"/>
      <c r="D18" s="146"/>
      <c r="E18" s="26"/>
    </row>
    <row r="19" spans="1:5" s="4" customFormat="1" ht="15">
      <c r="A19" s="31" t="s">
        <v>31</v>
      </c>
      <c r="B19" s="24">
        <v>3</v>
      </c>
      <c r="C19" s="24">
        <v>3</v>
      </c>
      <c r="D19" s="146">
        <f>SUM(C19-B19)</f>
        <v>0</v>
      </c>
      <c r="E19" s="26">
        <f>+ROUND(+D19/B19*100,2)</f>
        <v>0</v>
      </c>
    </row>
    <row r="20" spans="1:5" s="4" customFormat="1" ht="15">
      <c r="A20" s="31" t="s">
        <v>32</v>
      </c>
      <c r="B20" s="24">
        <v>5</v>
      </c>
      <c r="C20" s="24">
        <v>5</v>
      </c>
      <c r="D20" s="146">
        <f>SUM(C20-B20)</f>
        <v>0</v>
      </c>
      <c r="E20" s="26">
        <f>+ROUND(+D20/B20*100,2)</f>
        <v>0</v>
      </c>
    </row>
    <row r="21" spans="1:5" s="14" customFormat="1" ht="15">
      <c r="A21" s="31" t="s">
        <v>33</v>
      </c>
      <c r="B21" s="59">
        <v>10</v>
      </c>
      <c r="C21" s="59">
        <v>10</v>
      </c>
      <c r="D21" s="146">
        <f>SUM(C21-B21)</f>
        <v>0</v>
      </c>
      <c r="E21" s="26">
        <f>+ROUND(+D21/B21*100,2)</f>
        <v>0</v>
      </c>
    </row>
    <row r="22" spans="1:5" s="14" customFormat="1" ht="15">
      <c r="A22" s="28"/>
      <c r="B22" s="59"/>
      <c r="C22" s="59"/>
      <c r="D22" s="73"/>
      <c r="E22" s="98"/>
    </row>
    <row r="23" spans="1:5" s="4" customFormat="1" ht="15.75">
      <c r="A23" s="54" t="s">
        <v>34</v>
      </c>
      <c r="B23" s="24"/>
      <c r="C23" s="24"/>
      <c r="D23" s="146"/>
      <c r="E23" s="26"/>
    </row>
    <row r="24" spans="1:5" s="4" customFormat="1" ht="15">
      <c r="A24" s="31"/>
      <c r="B24" s="24"/>
      <c r="C24" s="24"/>
      <c r="D24" s="146"/>
      <c r="E24" s="26"/>
    </row>
    <row r="25" spans="1:5" s="4" customFormat="1" ht="15.75">
      <c r="A25" s="58" t="s">
        <v>22</v>
      </c>
      <c r="B25" s="24"/>
      <c r="C25" s="24"/>
      <c r="D25" s="146"/>
      <c r="E25" s="26"/>
    </row>
    <row r="26" spans="1:5" s="4" customFormat="1" ht="15">
      <c r="A26" s="31" t="s">
        <v>35</v>
      </c>
      <c r="B26" s="24">
        <v>11.8</v>
      </c>
      <c r="C26" s="24">
        <v>11.8</v>
      </c>
      <c r="D26" s="146">
        <f>SUM(C26-B26)</f>
        <v>0</v>
      </c>
      <c r="E26" s="26">
        <f>+ROUND(+D26/B26*100,2)</f>
        <v>0</v>
      </c>
    </row>
    <row r="27" spans="1:5" s="4" customFormat="1" ht="15">
      <c r="A27" s="31" t="s">
        <v>36</v>
      </c>
      <c r="B27" s="24">
        <v>11.8</v>
      </c>
      <c r="C27" s="24">
        <v>11.8</v>
      </c>
      <c r="D27" s="146">
        <f>SUM(C27-B27)</f>
        <v>0</v>
      </c>
      <c r="E27" s="26">
        <f>+ROUND(+D27/B27*100,2)</f>
        <v>0</v>
      </c>
    </row>
    <row r="28" spans="1:5" s="4" customFormat="1" ht="15">
      <c r="A28" s="31"/>
      <c r="B28" s="24"/>
      <c r="C28" s="24"/>
      <c r="D28" s="146"/>
      <c r="E28" s="26"/>
    </row>
    <row r="29" spans="1:5" s="4" customFormat="1" ht="15.75">
      <c r="A29" s="58" t="s">
        <v>30</v>
      </c>
      <c r="B29" s="59"/>
      <c r="C29" s="24"/>
      <c r="D29" s="146"/>
      <c r="E29" s="26"/>
    </row>
    <row r="30" spans="1:5" s="4" customFormat="1" ht="15">
      <c r="A30" s="31" t="s">
        <v>37</v>
      </c>
      <c r="B30" s="59">
        <v>14.9</v>
      </c>
      <c r="C30" s="24">
        <v>14.9</v>
      </c>
      <c r="D30" s="146">
        <f>SUM(C30-B30)</f>
        <v>0</v>
      </c>
      <c r="E30" s="26">
        <f>+ROUND(+D30/B30*100,2)</f>
        <v>0</v>
      </c>
    </row>
    <row r="31" spans="1:5" s="4" customFormat="1" ht="15">
      <c r="A31" s="31" t="s">
        <v>38</v>
      </c>
      <c r="B31" s="24">
        <v>14.9</v>
      </c>
      <c r="C31" s="59">
        <v>14.9</v>
      </c>
      <c r="D31" s="146">
        <f>SUM(C31-B31)</f>
        <v>0</v>
      </c>
      <c r="E31" s="26">
        <f>+ROUND(+D31/B31*100,2)</f>
        <v>0</v>
      </c>
    </row>
    <row r="32" spans="1:5" s="4" customFormat="1" ht="15">
      <c r="A32" s="147"/>
      <c r="B32" s="100"/>
      <c r="C32" s="101"/>
      <c r="D32" s="148"/>
      <c r="E32" s="103"/>
    </row>
    <row r="33" spans="1:5" s="4" customFormat="1" ht="15">
      <c r="A33" s="38"/>
      <c r="B33" s="41"/>
      <c r="E33" s="39"/>
    </row>
    <row r="61" ht="6" customHeight="1"/>
    <row r="110" ht="4.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Licence Fees 2013-14 - Appendix 1</dc:title>
  <dc:subject/>
  <dc:creator>Oxford City Council</dc:creator>
  <cp:keywords>Council meetings;Government, politics and public administration; Local government; Decision making; Council meetings;</cp:keywords>
  <dc:description/>
  <cp:lastModifiedBy>mmetcalfe</cp:lastModifiedBy>
  <cp:lastPrinted>2013-02-06T11:27:42Z</cp:lastPrinted>
  <dcterms:created xsi:type="dcterms:W3CDTF">2011-12-20T09:38:10Z</dcterms:created>
  <dcterms:modified xsi:type="dcterms:W3CDTF">2013-02-06T14:50:26Z</dcterms:modified>
  <cp:category/>
  <cp:version/>
  <cp:contentType/>
  <cp:contentStatus/>
</cp:coreProperties>
</file>